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35" windowWidth="11040" windowHeight="3975"/>
  </bookViews>
  <sheets>
    <sheet name="Landslide Hazard" sheetId="1" r:id="rId1"/>
    <sheet name="Seismic Hazard" sheetId="3" r:id="rId2"/>
    <sheet name="Slosh Hazard" sheetId="4" r:id="rId3"/>
    <sheet name="Wind Hazard" sheetId="5" r:id="rId4"/>
    <sheet name="Flood Hazard" sheetId="6" r:id="rId5"/>
    <sheet name="Wildfire Hazard" sheetId="7" r:id="rId6"/>
    <sheet name="Input Doc" sheetId="2" r:id="rId7"/>
  </sheets>
  <externalReferences>
    <externalReference r:id="rId8"/>
  </externalReferences>
  <definedNames>
    <definedName name="_xlnm.Print_Area" localSheetId="0">'Landslide Hazard'!$A$2:$W$125</definedName>
    <definedName name="_xlnm.Print_Titles" localSheetId="0">'Landslide Hazard'!$2:$4</definedName>
  </definedNames>
  <calcPr calcId="145621"/>
</workbook>
</file>

<file path=xl/calcChain.xml><?xml version="1.0" encoding="utf-8"?>
<calcChain xmlns="http://schemas.openxmlformats.org/spreadsheetml/2006/main">
  <c r="R126" i="6" l="1"/>
  <c r="P126" i="6"/>
  <c r="O126" i="6"/>
  <c r="R124" i="6"/>
  <c r="P124" i="6"/>
  <c r="R15" i="6"/>
  <c r="R13" i="6"/>
  <c r="R7" i="6"/>
  <c r="P15" i="6"/>
  <c r="P13" i="6"/>
  <c r="P7" i="6"/>
  <c r="R117" i="6"/>
  <c r="R103" i="6"/>
  <c r="R93" i="6"/>
  <c r="R81" i="6"/>
  <c r="R86" i="6"/>
  <c r="O5" i="3"/>
  <c r="P5" i="3"/>
  <c r="Q5" i="3"/>
  <c r="S5" i="3"/>
  <c r="T5" i="3"/>
  <c r="U5" i="3"/>
  <c r="V5" i="3"/>
  <c r="O6" i="3"/>
  <c r="P6" i="3"/>
  <c r="Q6" i="3"/>
  <c r="S6" i="3"/>
  <c r="T6" i="3"/>
  <c r="U6" i="3"/>
  <c r="V6" i="3"/>
  <c r="O7" i="3"/>
  <c r="P7" i="3"/>
  <c r="Q7" i="3"/>
  <c r="S7" i="3"/>
  <c r="T7" i="3"/>
  <c r="U7" i="3"/>
  <c r="V7" i="3"/>
  <c r="O8" i="3"/>
  <c r="P8" i="3"/>
  <c r="Q8" i="3"/>
  <c r="S8" i="3"/>
  <c r="T8" i="3"/>
  <c r="U8" i="3"/>
  <c r="V8" i="3"/>
  <c r="O9" i="3"/>
  <c r="P9" i="3"/>
  <c r="Q9" i="3"/>
  <c r="S9" i="3"/>
  <c r="T9" i="3"/>
  <c r="U9" i="3"/>
  <c r="V9" i="3"/>
  <c r="O10" i="3"/>
  <c r="P10" i="3"/>
  <c r="Q10" i="3"/>
  <c r="S10" i="3"/>
  <c r="T10" i="3"/>
  <c r="U10" i="3"/>
  <c r="V10" i="3"/>
  <c r="O11" i="3"/>
  <c r="P11" i="3"/>
  <c r="Q11" i="3"/>
  <c r="S11" i="3"/>
  <c r="T11" i="3"/>
  <c r="U11" i="3"/>
  <c r="V11" i="3"/>
  <c r="O12" i="3"/>
  <c r="P12" i="3"/>
  <c r="Q12" i="3"/>
  <c r="S12" i="3"/>
  <c r="T12" i="3"/>
  <c r="U12" i="3"/>
  <c r="V12" i="3"/>
  <c r="O13" i="3"/>
  <c r="P13" i="3"/>
  <c r="Q13" i="3"/>
  <c r="S13" i="3"/>
  <c r="T13" i="3"/>
  <c r="U13" i="3"/>
  <c r="V13" i="3"/>
  <c r="O14" i="3"/>
  <c r="P14" i="3"/>
  <c r="Q14" i="3"/>
  <c r="S14" i="3"/>
  <c r="T14" i="3"/>
  <c r="U14" i="3"/>
  <c r="V14" i="3"/>
  <c r="O15" i="3"/>
  <c r="P15" i="3"/>
  <c r="Q15" i="3"/>
  <c r="S15" i="3"/>
  <c r="T15" i="3"/>
  <c r="U15" i="3"/>
  <c r="V15" i="3"/>
  <c r="O16" i="3"/>
  <c r="P16" i="3"/>
  <c r="Q16" i="3"/>
  <c r="S16" i="3"/>
  <c r="T16" i="3"/>
  <c r="U16" i="3"/>
  <c r="V16" i="3"/>
  <c r="O17" i="3"/>
  <c r="P17" i="3"/>
  <c r="Q17" i="3"/>
  <c r="S17" i="3"/>
  <c r="T17" i="3"/>
  <c r="U17" i="3"/>
  <c r="V17" i="3"/>
  <c r="O18" i="3"/>
  <c r="P18" i="3"/>
  <c r="Q18" i="3"/>
  <c r="S18" i="3"/>
  <c r="T18" i="3"/>
  <c r="U18" i="3"/>
  <c r="V18" i="3"/>
  <c r="O19" i="3"/>
  <c r="P19" i="3"/>
  <c r="Q19" i="3"/>
  <c r="S19" i="3"/>
  <c r="T19" i="3"/>
  <c r="U19" i="3"/>
  <c r="V19" i="3"/>
  <c r="O20" i="3"/>
  <c r="P20" i="3"/>
  <c r="Q20" i="3"/>
  <c r="S20" i="3"/>
  <c r="T20" i="3"/>
  <c r="U20" i="3"/>
  <c r="V20" i="3"/>
  <c r="O21" i="3"/>
  <c r="P21" i="3"/>
  <c r="Q21" i="3"/>
  <c r="S21" i="3"/>
  <c r="T21" i="3"/>
  <c r="U21" i="3"/>
  <c r="V21" i="3"/>
  <c r="O22" i="3"/>
  <c r="P22" i="3"/>
  <c r="Q22" i="3"/>
  <c r="S22" i="3"/>
  <c r="T22" i="3"/>
  <c r="U22" i="3"/>
  <c r="V22" i="3"/>
  <c r="O23" i="3"/>
  <c r="P23" i="3"/>
  <c r="Q23" i="3"/>
  <c r="S23" i="3"/>
  <c r="T23" i="3"/>
  <c r="U23" i="3"/>
  <c r="V23" i="3"/>
  <c r="O24" i="3"/>
  <c r="P24" i="3"/>
  <c r="Q24" i="3"/>
  <c r="S24" i="3"/>
  <c r="T24" i="3"/>
  <c r="U24" i="3"/>
  <c r="V24" i="3"/>
  <c r="O25" i="3"/>
  <c r="P25" i="3"/>
  <c r="Q25" i="3"/>
  <c r="S25" i="3"/>
  <c r="T25" i="3"/>
  <c r="U25" i="3"/>
  <c r="V25" i="3"/>
  <c r="O26" i="3"/>
  <c r="P26" i="3"/>
  <c r="Q26" i="3"/>
  <c r="S26" i="3"/>
  <c r="T26" i="3"/>
  <c r="U26" i="3"/>
  <c r="V26" i="3"/>
  <c r="O27" i="3"/>
  <c r="P27" i="3"/>
  <c r="Q27" i="3"/>
  <c r="S27" i="3"/>
  <c r="T27" i="3"/>
  <c r="U27" i="3"/>
  <c r="V27" i="3"/>
  <c r="O28" i="3"/>
  <c r="P28" i="3"/>
  <c r="Q28" i="3"/>
  <c r="S28" i="3"/>
  <c r="T28" i="3"/>
  <c r="U28" i="3"/>
  <c r="V28" i="3"/>
  <c r="O29" i="3"/>
  <c r="P29" i="3"/>
  <c r="Q29" i="3"/>
  <c r="S29" i="3"/>
  <c r="T29" i="3"/>
  <c r="U29" i="3"/>
  <c r="V29" i="3"/>
  <c r="O30" i="3"/>
  <c r="P30" i="3"/>
  <c r="Q30" i="3"/>
  <c r="S30" i="3"/>
  <c r="T30" i="3"/>
  <c r="U30" i="3"/>
  <c r="V30" i="3"/>
  <c r="O31" i="3"/>
  <c r="P31" i="3"/>
  <c r="Q31" i="3"/>
  <c r="S31" i="3"/>
  <c r="T31" i="3"/>
  <c r="U31" i="3"/>
  <c r="V31" i="3"/>
  <c r="O32" i="3"/>
  <c r="P32" i="3"/>
  <c r="Q32" i="3"/>
  <c r="S32" i="3"/>
  <c r="T32" i="3"/>
  <c r="U32" i="3"/>
  <c r="V32" i="3"/>
  <c r="O33" i="3"/>
  <c r="P33" i="3"/>
  <c r="Q33" i="3"/>
  <c r="S33" i="3"/>
  <c r="T33" i="3"/>
  <c r="U33" i="3"/>
  <c r="V33" i="3"/>
  <c r="O34" i="3"/>
  <c r="P34" i="3"/>
  <c r="Q34" i="3"/>
  <c r="S34" i="3"/>
  <c r="T34" i="3"/>
  <c r="U34" i="3"/>
  <c r="V34" i="3"/>
  <c r="O35" i="3"/>
  <c r="P35" i="3"/>
  <c r="Q35" i="3"/>
  <c r="S35" i="3"/>
  <c r="T35" i="3"/>
  <c r="U35" i="3"/>
  <c r="V35" i="3"/>
  <c r="O36" i="3"/>
  <c r="P36" i="3"/>
  <c r="Q36" i="3"/>
  <c r="S36" i="3"/>
  <c r="T36" i="3"/>
  <c r="U36" i="3"/>
  <c r="V36" i="3"/>
  <c r="O37" i="3"/>
  <c r="P37" i="3"/>
  <c r="Q37" i="3"/>
  <c r="S37" i="3"/>
  <c r="T37" i="3"/>
  <c r="U37" i="3"/>
  <c r="V37" i="3"/>
  <c r="O38" i="3"/>
  <c r="P38" i="3"/>
  <c r="Q38" i="3"/>
  <c r="S38" i="3"/>
  <c r="T38" i="3"/>
  <c r="U38" i="3"/>
  <c r="V38" i="3"/>
  <c r="O39" i="3"/>
  <c r="P39" i="3"/>
  <c r="Q39" i="3"/>
  <c r="S39" i="3"/>
  <c r="T39" i="3"/>
  <c r="U39" i="3"/>
  <c r="V39" i="3"/>
  <c r="O40" i="3"/>
  <c r="P40" i="3"/>
  <c r="Q40" i="3"/>
  <c r="S40" i="3"/>
  <c r="T40" i="3"/>
  <c r="U40" i="3"/>
  <c r="V40" i="3"/>
  <c r="O41" i="3"/>
  <c r="P41" i="3"/>
  <c r="Q41" i="3"/>
  <c r="S41" i="3"/>
  <c r="T41" i="3"/>
  <c r="U41" i="3"/>
  <c r="V41" i="3"/>
  <c r="O42" i="3"/>
  <c r="P42" i="3"/>
  <c r="Q42" i="3"/>
  <c r="S42" i="3"/>
  <c r="T42" i="3"/>
  <c r="U42" i="3"/>
  <c r="V42" i="3"/>
  <c r="O43" i="3"/>
  <c r="P43" i="3"/>
  <c r="Q43" i="3"/>
  <c r="S43" i="3"/>
  <c r="T43" i="3"/>
  <c r="U43" i="3"/>
  <c r="V43" i="3"/>
  <c r="O44" i="3"/>
  <c r="P44" i="3"/>
  <c r="Q44" i="3"/>
  <c r="S44" i="3"/>
  <c r="T44" i="3"/>
  <c r="U44" i="3"/>
  <c r="V44" i="3"/>
  <c r="O45" i="3"/>
  <c r="P45" i="3"/>
  <c r="Q45" i="3"/>
  <c r="S45" i="3"/>
  <c r="T45" i="3"/>
  <c r="U45" i="3"/>
  <c r="V45" i="3"/>
  <c r="O46" i="3"/>
  <c r="P46" i="3"/>
  <c r="Q46" i="3"/>
  <c r="S46" i="3"/>
  <c r="T46" i="3"/>
  <c r="U46" i="3"/>
  <c r="V46" i="3"/>
  <c r="O47" i="3"/>
  <c r="P47" i="3"/>
  <c r="Q47" i="3"/>
  <c r="S47" i="3"/>
  <c r="T47" i="3"/>
  <c r="U47" i="3"/>
  <c r="V47" i="3"/>
  <c r="O48" i="3"/>
  <c r="P48" i="3"/>
  <c r="Q48" i="3"/>
  <c r="S48" i="3"/>
  <c r="T48" i="3"/>
  <c r="U48" i="3"/>
  <c r="V48" i="3"/>
  <c r="O49" i="3"/>
  <c r="P49" i="3"/>
  <c r="Q49" i="3"/>
  <c r="S49" i="3"/>
  <c r="T49" i="3"/>
  <c r="U49" i="3"/>
  <c r="V49" i="3"/>
  <c r="O50" i="3"/>
  <c r="P50" i="3"/>
  <c r="Q50" i="3"/>
  <c r="S50" i="3"/>
  <c r="T50" i="3"/>
  <c r="U50" i="3"/>
  <c r="V50" i="3"/>
  <c r="O51" i="3"/>
  <c r="P51" i="3"/>
  <c r="Q51" i="3"/>
  <c r="S51" i="3"/>
  <c r="T51" i="3"/>
  <c r="U51" i="3"/>
  <c r="V51" i="3"/>
  <c r="O52" i="3"/>
  <c r="P52" i="3"/>
  <c r="Q52" i="3"/>
  <c r="S52" i="3"/>
  <c r="T52" i="3"/>
  <c r="U52" i="3"/>
  <c r="V52" i="3"/>
  <c r="O53" i="3"/>
  <c r="P53" i="3"/>
  <c r="Q53" i="3"/>
  <c r="S53" i="3"/>
  <c r="T53" i="3"/>
  <c r="U53" i="3"/>
  <c r="V53" i="3"/>
  <c r="O54" i="3"/>
  <c r="P54" i="3"/>
  <c r="Q54" i="3"/>
  <c r="S54" i="3"/>
  <c r="T54" i="3"/>
  <c r="U54" i="3"/>
  <c r="V54" i="3"/>
  <c r="O55" i="3"/>
  <c r="P55" i="3"/>
  <c r="Q55" i="3"/>
  <c r="S55" i="3"/>
  <c r="T55" i="3"/>
  <c r="U55" i="3"/>
  <c r="V55" i="3"/>
  <c r="O56" i="3"/>
  <c r="P56" i="3"/>
  <c r="Q56" i="3"/>
  <c r="S56" i="3"/>
  <c r="T56" i="3"/>
  <c r="U56" i="3"/>
  <c r="V56" i="3"/>
  <c r="O57" i="3"/>
  <c r="P57" i="3"/>
  <c r="Q57" i="3"/>
  <c r="S57" i="3"/>
  <c r="T57" i="3"/>
  <c r="U57" i="3"/>
  <c r="V57" i="3"/>
  <c r="O58" i="3"/>
  <c r="P58" i="3"/>
  <c r="Q58" i="3"/>
  <c r="S58" i="3"/>
  <c r="T58" i="3"/>
  <c r="U58" i="3"/>
  <c r="V58" i="3"/>
  <c r="O59" i="3"/>
  <c r="P59" i="3"/>
  <c r="Q59" i="3"/>
  <c r="S59" i="3"/>
  <c r="T59" i="3"/>
  <c r="U59" i="3"/>
  <c r="V59" i="3"/>
  <c r="O60" i="3"/>
  <c r="P60" i="3"/>
  <c r="Q60" i="3"/>
  <c r="S60" i="3"/>
  <c r="T60" i="3"/>
  <c r="U60" i="3"/>
  <c r="V60" i="3"/>
  <c r="O61" i="3"/>
  <c r="P61" i="3"/>
  <c r="Q61" i="3"/>
  <c r="S61" i="3"/>
  <c r="T61" i="3"/>
  <c r="U61" i="3"/>
  <c r="V61" i="3"/>
  <c r="O62" i="3"/>
  <c r="P62" i="3"/>
  <c r="Q62" i="3"/>
  <c r="S62" i="3"/>
  <c r="T62" i="3"/>
  <c r="U62" i="3"/>
  <c r="V62" i="3"/>
  <c r="O63" i="3"/>
  <c r="P63" i="3"/>
  <c r="Q63" i="3"/>
  <c r="S63" i="3"/>
  <c r="T63" i="3"/>
  <c r="U63" i="3"/>
  <c r="V63" i="3"/>
  <c r="O64" i="3"/>
  <c r="P64" i="3"/>
  <c r="Q64" i="3"/>
  <c r="S64" i="3"/>
  <c r="T64" i="3"/>
  <c r="U64" i="3"/>
  <c r="V64" i="3"/>
  <c r="O65" i="3"/>
  <c r="P65" i="3"/>
  <c r="Q65" i="3"/>
  <c r="S65" i="3"/>
  <c r="T65" i="3"/>
  <c r="U65" i="3"/>
  <c r="V65" i="3"/>
  <c r="O66" i="3"/>
  <c r="P66" i="3"/>
  <c r="Q66" i="3"/>
  <c r="S66" i="3"/>
  <c r="T66" i="3"/>
  <c r="U66" i="3"/>
  <c r="V66" i="3"/>
  <c r="O67" i="3"/>
  <c r="P67" i="3"/>
  <c r="Q67" i="3"/>
  <c r="S67" i="3"/>
  <c r="T67" i="3"/>
  <c r="U67" i="3"/>
  <c r="V67" i="3"/>
  <c r="O68" i="3"/>
  <c r="P68" i="3"/>
  <c r="Q68" i="3"/>
  <c r="S68" i="3"/>
  <c r="T68" i="3"/>
  <c r="U68" i="3"/>
  <c r="V68" i="3"/>
  <c r="O69" i="3"/>
  <c r="P69" i="3"/>
  <c r="Q69" i="3"/>
  <c r="S69" i="3"/>
  <c r="T69" i="3"/>
  <c r="U69" i="3"/>
  <c r="V69" i="3"/>
  <c r="O70" i="3"/>
  <c r="P70" i="3"/>
  <c r="Q70" i="3"/>
  <c r="S70" i="3"/>
  <c r="T70" i="3"/>
  <c r="U70" i="3"/>
  <c r="V70" i="3"/>
  <c r="O71" i="3"/>
  <c r="P71" i="3"/>
  <c r="Q71" i="3"/>
  <c r="S71" i="3"/>
  <c r="T71" i="3"/>
  <c r="U71" i="3"/>
  <c r="V71" i="3"/>
  <c r="O72" i="3"/>
  <c r="P72" i="3"/>
  <c r="Q72" i="3"/>
  <c r="S72" i="3"/>
  <c r="T72" i="3"/>
  <c r="U72" i="3"/>
  <c r="V72" i="3"/>
  <c r="O73" i="3"/>
  <c r="P73" i="3"/>
  <c r="Q73" i="3"/>
  <c r="S73" i="3"/>
  <c r="T73" i="3"/>
  <c r="U73" i="3"/>
  <c r="V73" i="3"/>
  <c r="O74" i="3"/>
  <c r="P74" i="3"/>
  <c r="Q74" i="3"/>
  <c r="S74" i="3"/>
  <c r="T74" i="3"/>
  <c r="U74" i="3"/>
  <c r="V74" i="3"/>
  <c r="O75" i="3"/>
  <c r="P75" i="3"/>
  <c r="Q75" i="3"/>
  <c r="S75" i="3"/>
  <c r="T75" i="3"/>
  <c r="U75" i="3"/>
  <c r="V75" i="3"/>
  <c r="O76" i="3"/>
  <c r="P76" i="3"/>
  <c r="Q76" i="3"/>
  <c r="S76" i="3"/>
  <c r="T76" i="3"/>
  <c r="U76" i="3"/>
  <c r="V76" i="3"/>
  <c r="O77" i="3"/>
  <c r="P77" i="3"/>
  <c r="Q77" i="3"/>
  <c r="S77" i="3"/>
  <c r="T77" i="3"/>
  <c r="U77" i="3"/>
  <c r="V77" i="3"/>
  <c r="O78" i="3"/>
  <c r="P78" i="3"/>
  <c r="Q78" i="3"/>
  <c r="S78" i="3"/>
  <c r="T78" i="3"/>
  <c r="U78" i="3"/>
  <c r="V78" i="3"/>
  <c r="O79" i="3"/>
  <c r="P79" i="3"/>
  <c r="Q79" i="3"/>
  <c r="S79" i="3"/>
  <c r="T79" i="3"/>
  <c r="U79" i="3"/>
  <c r="V79" i="3"/>
  <c r="O80" i="3"/>
  <c r="P80" i="3"/>
  <c r="Q80" i="3"/>
  <c r="S80" i="3"/>
  <c r="T80" i="3"/>
  <c r="U80" i="3"/>
  <c r="V80" i="3"/>
  <c r="O81" i="3"/>
  <c r="P81" i="3"/>
  <c r="Q81" i="3"/>
  <c r="S81" i="3"/>
  <c r="T81" i="3"/>
  <c r="U81" i="3"/>
  <c r="V81" i="3"/>
  <c r="O82" i="3"/>
  <c r="P82" i="3"/>
  <c r="Q82" i="3"/>
  <c r="S82" i="3"/>
  <c r="T82" i="3"/>
  <c r="U82" i="3"/>
  <c r="V82" i="3"/>
  <c r="O83" i="3"/>
  <c r="P83" i="3"/>
  <c r="Q83" i="3"/>
  <c r="S83" i="3"/>
  <c r="T83" i="3"/>
  <c r="U83" i="3"/>
  <c r="V83" i="3"/>
  <c r="O84" i="3"/>
  <c r="P84" i="3"/>
  <c r="Q84" i="3"/>
  <c r="S84" i="3"/>
  <c r="T84" i="3"/>
  <c r="U84" i="3"/>
  <c r="V84" i="3"/>
  <c r="O85" i="3"/>
  <c r="P85" i="3"/>
  <c r="Q85" i="3"/>
  <c r="S85" i="3"/>
  <c r="T85" i="3"/>
  <c r="U85" i="3"/>
  <c r="V85" i="3"/>
  <c r="O86" i="3"/>
  <c r="P86" i="3"/>
  <c r="Q86" i="3"/>
  <c r="S86" i="3"/>
  <c r="T86" i="3"/>
  <c r="U86" i="3"/>
  <c r="V86" i="3"/>
  <c r="O87" i="3"/>
  <c r="P87" i="3"/>
  <c r="Q87" i="3"/>
  <c r="S87" i="3"/>
  <c r="T87" i="3"/>
  <c r="U87" i="3"/>
  <c r="V87" i="3"/>
  <c r="O88" i="3"/>
  <c r="P88" i="3"/>
  <c r="Q88" i="3"/>
  <c r="S88" i="3"/>
  <c r="T88" i="3"/>
  <c r="U88" i="3"/>
  <c r="V88" i="3"/>
  <c r="O89" i="3"/>
  <c r="P89" i="3"/>
  <c r="Q89" i="3"/>
  <c r="S89" i="3"/>
  <c r="T89" i="3"/>
  <c r="U89" i="3"/>
  <c r="V89" i="3"/>
  <c r="O90" i="3"/>
  <c r="P90" i="3"/>
  <c r="Q90" i="3"/>
  <c r="S90" i="3"/>
  <c r="T90" i="3"/>
  <c r="U90" i="3"/>
  <c r="V90" i="3"/>
  <c r="O91" i="3"/>
  <c r="P91" i="3"/>
  <c r="Q91" i="3"/>
  <c r="S91" i="3"/>
  <c r="T91" i="3"/>
  <c r="U91" i="3"/>
  <c r="V91" i="3"/>
  <c r="O92" i="3"/>
  <c r="P92" i="3"/>
  <c r="Q92" i="3"/>
  <c r="S92" i="3"/>
  <c r="T92" i="3"/>
  <c r="U92" i="3"/>
  <c r="V92" i="3"/>
  <c r="O93" i="3"/>
  <c r="P93" i="3"/>
  <c r="Q93" i="3"/>
  <c r="S93" i="3"/>
  <c r="T93" i="3"/>
  <c r="U93" i="3"/>
  <c r="V93" i="3"/>
  <c r="O94" i="3"/>
  <c r="P94" i="3"/>
  <c r="Q94" i="3"/>
  <c r="S94" i="3"/>
  <c r="T94" i="3"/>
  <c r="U94" i="3"/>
  <c r="V94" i="3"/>
  <c r="O95" i="3"/>
  <c r="P95" i="3"/>
  <c r="Q95" i="3"/>
  <c r="S95" i="3"/>
  <c r="T95" i="3"/>
  <c r="U95" i="3"/>
  <c r="V95" i="3"/>
  <c r="O96" i="3"/>
  <c r="P96" i="3"/>
  <c r="Q96" i="3"/>
  <c r="S96" i="3"/>
  <c r="T96" i="3"/>
  <c r="U96" i="3"/>
  <c r="V96" i="3"/>
  <c r="O97" i="3"/>
  <c r="P97" i="3"/>
  <c r="Q97" i="3"/>
  <c r="S97" i="3"/>
  <c r="T97" i="3"/>
  <c r="U97" i="3"/>
  <c r="V97" i="3"/>
  <c r="O98" i="3"/>
  <c r="P98" i="3"/>
  <c r="Q98" i="3"/>
  <c r="S98" i="3"/>
  <c r="T98" i="3"/>
  <c r="U98" i="3"/>
  <c r="V98" i="3"/>
  <c r="O99" i="3"/>
  <c r="P99" i="3"/>
  <c r="Q99" i="3"/>
  <c r="S99" i="3"/>
  <c r="T99" i="3"/>
  <c r="U99" i="3"/>
  <c r="V99" i="3"/>
  <c r="O100" i="3"/>
  <c r="P100" i="3"/>
  <c r="Q100" i="3"/>
  <c r="S100" i="3"/>
  <c r="T100" i="3"/>
  <c r="U100" i="3"/>
  <c r="V100" i="3"/>
  <c r="O101" i="3"/>
  <c r="P101" i="3"/>
  <c r="Q101" i="3"/>
  <c r="S101" i="3"/>
  <c r="T101" i="3"/>
  <c r="U101" i="3"/>
  <c r="V101" i="3"/>
  <c r="O102" i="3"/>
  <c r="P102" i="3"/>
  <c r="Q102" i="3"/>
  <c r="S102" i="3"/>
  <c r="T102" i="3"/>
  <c r="U102" i="3"/>
  <c r="V102" i="3"/>
  <c r="O103" i="3"/>
  <c r="P103" i="3"/>
  <c r="Q103" i="3"/>
  <c r="S103" i="3"/>
  <c r="T103" i="3"/>
  <c r="U103" i="3"/>
  <c r="V103" i="3"/>
  <c r="O104" i="3"/>
  <c r="P104" i="3"/>
  <c r="Q104" i="3"/>
  <c r="S104" i="3"/>
  <c r="T104" i="3"/>
  <c r="U104" i="3"/>
  <c r="V104" i="3"/>
  <c r="O105" i="3"/>
  <c r="P105" i="3"/>
  <c r="Q105" i="3"/>
  <c r="S105" i="3"/>
  <c r="T105" i="3"/>
  <c r="U105" i="3"/>
  <c r="V105" i="3"/>
  <c r="O106" i="3"/>
  <c r="P106" i="3"/>
  <c r="Q106" i="3"/>
  <c r="S106" i="3"/>
  <c r="T106" i="3"/>
  <c r="U106" i="3"/>
  <c r="V106" i="3"/>
  <c r="O107" i="3"/>
  <c r="P107" i="3"/>
  <c r="Q107" i="3"/>
  <c r="S107" i="3"/>
  <c r="T107" i="3"/>
  <c r="U107" i="3"/>
  <c r="V107" i="3"/>
  <c r="O108" i="3"/>
  <c r="P108" i="3"/>
  <c r="Q108" i="3"/>
  <c r="S108" i="3"/>
  <c r="T108" i="3"/>
  <c r="U108" i="3"/>
  <c r="V108" i="3"/>
  <c r="O109" i="3"/>
  <c r="P109" i="3"/>
  <c r="Q109" i="3"/>
  <c r="S109" i="3"/>
  <c r="T109" i="3"/>
  <c r="U109" i="3"/>
  <c r="V109" i="3"/>
  <c r="O110" i="3"/>
  <c r="P110" i="3"/>
  <c r="Q110" i="3"/>
  <c r="S110" i="3"/>
  <c r="T110" i="3"/>
  <c r="U110" i="3"/>
  <c r="V110" i="3"/>
  <c r="O111" i="3"/>
  <c r="P111" i="3"/>
  <c r="Q111" i="3"/>
  <c r="S111" i="3"/>
  <c r="T111" i="3"/>
  <c r="U111" i="3"/>
  <c r="V111" i="3"/>
  <c r="O112" i="3"/>
  <c r="P112" i="3"/>
  <c r="Q112" i="3"/>
  <c r="S112" i="3"/>
  <c r="T112" i="3"/>
  <c r="U112" i="3"/>
  <c r="V112" i="3"/>
  <c r="O113" i="3"/>
  <c r="P113" i="3"/>
  <c r="Q113" i="3"/>
  <c r="S113" i="3"/>
  <c r="T113" i="3"/>
  <c r="U113" i="3"/>
  <c r="V113" i="3"/>
  <c r="O114" i="3"/>
  <c r="P114" i="3"/>
  <c r="Q114" i="3"/>
  <c r="S114" i="3"/>
  <c r="T114" i="3"/>
  <c r="U114" i="3"/>
  <c r="V114" i="3"/>
  <c r="O115" i="3"/>
  <c r="P115" i="3"/>
  <c r="Q115" i="3"/>
  <c r="S115" i="3"/>
  <c r="T115" i="3"/>
  <c r="U115" i="3"/>
  <c r="V115" i="3"/>
  <c r="O116" i="3"/>
  <c r="P116" i="3"/>
  <c r="Q116" i="3"/>
  <c r="S116" i="3"/>
  <c r="T116" i="3"/>
  <c r="U116" i="3"/>
  <c r="V116" i="3"/>
  <c r="O117" i="3"/>
  <c r="P117" i="3"/>
  <c r="Q117" i="3"/>
  <c r="S117" i="3"/>
  <c r="T117" i="3"/>
  <c r="U117" i="3"/>
  <c r="V117" i="3"/>
  <c r="O118" i="3"/>
  <c r="P118" i="3"/>
  <c r="Q118" i="3"/>
  <c r="S118" i="3"/>
  <c r="T118" i="3"/>
  <c r="U118" i="3"/>
  <c r="V118" i="3"/>
  <c r="O119" i="3"/>
  <c r="P119" i="3"/>
  <c r="Q119" i="3"/>
  <c r="S119" i="3"/>
  <c r="T119" i="3"/>
  <c r="U119" i="3"/>
  <c r="V119" i="3"/>
  <c r="O120" i="3"/>
  <c r="P120" i="3"/>
  <c r="Q120" i="3"/>
  <c r="S120" i="3"/>
  <c r="T120" i="3"/>
  <c r="U120" i="3"/>
  <c r="V120" i="3"/>
  <c r="P121" i="3"/>
  <c r="T126" i="7"/>
  <c r="V124" i="7"/>
  <c r="U124" i="7"/>
  <c r="T124" i="7"/>
  <c r="P124" i="7"/>
  <c r="O124" i="7"/>
  <c r="R123" i="7"/>
  <c r="R122" i="7"/>
  <c r="R121" i="7"/>
  <c r="R120" i="7"/>
  <c r="R119" i="7"/>
  <c r="R118" i="7"/>
  <c r="R117" i="7"/>
  <c r="R116" i="7"/>
  <c r="R115" i="7"/>
  <c r="R124" i="7" s="1"/>
  <c r="V114" i="7"/>
  <c r="U114" i="7"/>
  <c r="T114" i="7"/>
  <c r="P114" i="7"/>
  <c r="O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14" i="7" s="1"/>
  <c r="V101" i="7"/>
  <c r="U101" i="7"/>
  <c r="T101" i="7"/>
  <c r="P101" i="7"/>
  <c r="O101" i="7"/>
  <c r="R100" i="7"/>
  <c r="R99" i="7"/>
  <c r="R98" i="7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V38" i="7"/>
  <c r="V126" i="7" s="1"/>
  <c r="U38" i="7"/>
  <c r="U126" i="7" s="1"/>
  <c r="T38" i="7"/>
  <c r="P38" i="7"/>
  <c r="O38" i="7"/>
  <c r="O126" i="7" s="1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38" i="7" s="1"/>
  <c r="R7" i="7"/>
  <c r="R6" i="7"/>
  <c r="R5" i="7"/>
  <c r="P126" i="7" l="1"/>
  <c r="R101" i="7"/>
  <c r="R126" i="7" s="1"/>
  <c r="V124" i="6" l="1"/>
  <c r="U124" i="6"/>
  <c r="T124" i="6"/>
  <c r="O124" i="6"/>
  <c r="V15" i="6"/>
  <c r="U15" i="6"/>
  <c r="T15" i="6"/>
  <c r="O15" i="6"/>
  <c r="V13" i="6"/>
  <c r="U13" i="6"/>
  <c r="T13" i="6"/>
  <c r="O13" i="6"/>
  <c r="V7" i="6"/>
  <c r="V126" i="6" s="1"/>
  <c r="U7" i="6"/>
  <c r="U126" i="6" s="1"/>
  <c r="T7" i="6"/>
  <c r="T126" i="6" s="1"/>
  <c r="O7" i="6"/>
  <c r="O5" i="5" l="1"/>
  <c r="P5" i="5"/>
  <c r="Q5" i="5"/>
  <c r="S5" i="5"/>
  <c r="T5" i="5"/>
  <c r="U5" i="5"/>
  <c r="V5" i="5"/>
  <c r="O6" i="5"/>
  <c r="P6" i="5"/>
  <c r="Q6" i="5"/>
  <c r="S6" i="5"/>
  <c r="T6" i="5"/>
  <c r="U6" i="5"/>
  <c r="V6" i="5"/>
  <c r="O7" i="5"/>
  <c r="P7" i="5"/>
  <c r="Q7" i="5"/>
  <c r="S7" i="5"/>
  <c r="T7" i="5"/>
  <c r="U7" i="5"/>
  <c r="V7" i="5"/>
  <c r="O8" i="5"/>
  <c r="P8" i="5"/>
  <c r="Q8" i="5"/>
  <c r="S8" i="5"/>
  <c r="T8" i="5"/>
  <c r="U8" i="5"/>
  <c r="V8" i="5"/>
  <c r="O9" i="5"/>
  <c r="P9" i="5"/>
  <c r="Q9" i="5"/>
  <c r="S9" i="5"/>
  <c r="T9" i="5"/>
  <c r="U9" i="5"/>
  <c r="V9" i="5"/>
  <c r="O10" i="5"/>
  <c r="P10" i="5"/>
  <c r="Q10" i="5"/>
  <c r="S10" i="5"/>
  <c r="T10" i="5"/>
  <c r="U10" i="5"/>
  <c r="V10" i="5"/>
  <c r="O11" i="5"/>
  <c r="P11" i="5"/>
  <c r="Q11" i="5"/>
  <c r="S11" i="5"/>
  <c r="T11" i="5"/>
  <c r="U11" i="5"/>
  <c r="V11" i="5"/>
  <c r="O12" i="5"/>
  <c r="P12" i="5"/>
  <c r="Q12" i="5"/>
  <c r="S12" i="5"/>
  <c r="T12" i="5"/>
  <c r="U12" i="5"/>
  <c r="V12" i="5"/>
  <c r="O13" i="5"/>
  <c r="P13" i="5"/>
  <c r="Q13" i="5"/>
  <c r="S13" i="5"/>
  <c r="T13" i="5"/>
  <c r="U13" i="5"/>
  <c r="V13" i="5"/>
  <c r="O14" i="5"/>
  <c r="P14" i="5"/>
  <c r="Q14" i="5"/>
  <c r="S14" i="5"/>
  <c r="T14" i="5"/>
  <c r="U14" i="5"/>
  <c r="V14" i="5"/>
  <c r="O15" i="5"/>
  <c r="P15" i="5"/>
  <c r="Q15" i="5"/>
  <c r="S15" i="5"/>
  <c r="T15" i="5"/>
  <c r="U15" i="5"/>
  <c r="V15" i="5"/>
  <c r="O16" i="5"/>
  <c r="P16" i="5"/>
  <c r="Q16" i="5"/>
  <c r="S16" i="5"/>
  <c r="T16" i="5"/>
  <c r="U16" i="5"/>
  <c r="V16" i="5"/>
  <c r="O17" i="5"/>
  <c r="P17" i="5"/>
  <c r="Q17" i="5"/>
  <c r="S17" i="5"/>
  <c r="T17" i="5"/>
  <c r="U17" i="5"/>
  <c r="V17" i="5"/>
  <c r="O18" i="5"/>
  <c r="P18" i="5"/>
  <c r="Q18" i="5"/>
  <c r="S18" i="5"/>
  <c r="T18" i="5"/>
  <c r="U18" i="5"/>
  <c r="V18" i="5"/>
  <c r="O19" i="5"/>
  <c r="P19" i="5"/>
  <c r="Q19" i="5"/>
  <c r="S19" i="5"/>
  <c r="T19" i="5"/>
  <c r="U19" i="5"/>
  <c r="V19" i="5"/>
  <c r="O20" i="5"/>
  <c r="P20" i="5"/>
  <c r="Q20" i="5"/>
  <c r="S20" i="5"/>
  <c r="T20" i="5"/>
  <c r="U20" i="5"/>
  <c r="V20" i="5"/>
  <c r="O21" i="5"/>
  <c r="P21" i="5"/>
  <c r="Q21" i="5"/>
  <c r="S21" i="5"/>
  <c r="T21" i="5"/>
  <c r="U21" i="5"/>
  <c r="V21" i="5"/>
  <c r="O22" i="5"/>
  <c r="P22" i="5"/>
  <c r="Q22" i="5"/>
  <c r="S22" i="5"/>
  <c r="T22" i="5"/>
  <c r="U22" i="5"/>
  <c r="V22" i="5"/>
  <c r="O23" i="5"/>
  <c r="P23" i="5"/>
  <c r="Q23" i="5"/>
  <c r="S23" i="5"/>
  <c r="T23" i="5"/>
  <c r="U23" i="5"/>
  <c r="V23" i="5"/>
  <c r="O24" i="5"/>
  <c r="P24" i="5"/>
  <c r="Q24" i="5"/>
  <c r="S24" i="5"/>
  <c r="T24" i="5"/>
  <c r="U24" i="5"/>
  <c r="V24" i="5"/>
  <c r="O25" i="5"/>
  <c r="P25" i="5"/>
  <c r="Q25" i="5"/>
  <c r="S25" i="5"/>
  <c r="T25" i="5"/>
  <c r="U25" i="5"/>
  <c r="V25" i="5"/>
  <c r="O26" i="5"/>
  <c r="P26" i="5"/>
  <c r="Q26" i="5"/>
  <c r="S26" i="5"/>
  <c r="T26" i="5"/>
  <c r="U26" i="5"/>
  <c r="V26" i="5"/>
  <c r="O27" i="5"/>
  <c r="P27" i="5"/>
  <c r="Q27" i="5"/>
  <c r="S27" i="5"/>
  <c r="T27" i="5"/>
  <c r="U27" i="5"/>
  <c r="V27" i="5"/>
  <c r="O28" i="5"/>
  <c r="P28" i="5"/>
  <c r="Q28" i="5"/>
  <c r="S28" i="5"/>
  <c r="T28" i="5"/>
  <c r="U28" i="5"/>
  <c r="V28" i="5"/>
  <c r="O29" i="5"/>
  <c r="P29" i="5"/>
  <c r="Q29" i="5"/>
  <c r="S29" i="5"/>
  <c r="T29" i="5"/>
  <c r="U29" i="5"/>
  <c r="V29" i="5"/>
  <c r="O30" i="5"/>
  <c r="P30" i="5"/>
  <c r="Q30" i="5"/>
  <c r="S30" i="5"/>
  <c r="T30" i="5"/>
  <c r="U30" i="5"/>
  <c r="V30" i="5"/>
  <c r="O31" i="5"/>
  <c r="P31" i="5"/>
  <c r="Q31" i="5"/>
  <c r="S31" i="5"/>
  <c r="T31" i="5"/>
  <c r="U31" i="5"/>
  <c r="V31" i="5"/>
  <c r="O32" i="5"/>
  <c r="P32" i="5"/>
  <c r="Q32" i="5"/>
  <c r="S32" i="5"/>
  <c r="T32" i="5"/>
  <c r="U32" i="5"/>
  <c r="V32" i="5"/>
  <c r="O33" i="5"/>
  <c r="P33" i="5"/>
  <c r="Q33" i="5"/>
  <c r="S33" i="5"/>
  <c r="T33" i="5"/>
  <c r="U33" i="5"/>
  <c r="V33" i="5"/>
  <c r="O34" i="5"/>
  <c r="P34" i="5"/>
  <c r="Q34" i="5"/>
  <c r="S34" i="5"/>
  <c r="T34" i="5"/>
  <c r="U34" i="5"/>
  <c r="V34" i="5"/>
  <c r="O35" i="5"/>
  <c r="P35" i="5"/>
  <c r="Q35" i="5"/>
  <c r="S35" i="5"/>
  <c r="T35" i="5"/>
  <c r="U35" i="5"/>
  <c r="V35" i="5"/>
  <c r="O36" i="5"/>
  <c r="P36" i="5"/>
  <c r="Q36" i="5"/>
  <c r="S36" i="5"/>
  <c r="T36" i="5"/>
  <c r="U36" i="5"/>
  <c r="V36" i="5"/>
  <c r="O37" i="5"/>
  <c r="P37" i="5"/>
  <c r="Q37" i="5"/>
  <c r="S37" i="5"/>
  <c r="T37" i="5"/>
  <c r="U37" i="5"/>
  <c r="V37" i="5"/>
  <c r="O38" i="5"/>
  <c r="P38" i="5"/>
  <c r="Q38" i="5"/>
  <c r="S38" i="5"/>
  <c r="T38" i="5"/>
  <c r="U38" i="5"/>
  <c r="V38" i="5"/>
  <c r="O39" i="5"/>
  <c r="P39" i="5"/>
  <c r="Q39" i="5"/>
  <c r="S39" i="5"/>
  <c r="T39" i="5"/>
  <c r="U39" i="5"/>
  <c r="V39" i="5"/>
  <c r="O40" i="5"/>
  <c r="P40" i="5"/>
  <c r="Q40" i="5"/>
  <c r="S40" i="5"/>
  <c r="T40" i="5"/>
  <c r="U40" i="5"/>
  <c r="V40" i="5"/>
  <c r="O41" i="5"/>
  <c r="P41" i="5"/>
  <c r="Q41" i="5"/>
  <c r="S41" i="5"/>
  <c r="T41" i="5"/>
  <c r="U41" i="5"/>
  <c r="V41" i="5"/>
  <c r="O42" i="5"/>
  <c r="P42" i="5"/>
  <c r="Q42" i="5"/>
  <c r="S42" i="5"/>
  <c r="T42" i="5"/>
  <c r="U42" i="5"/>
  <c r="V42" i="5"/>
  <c r="O43" i="5"/>
  <c r="P43" i="5"/>
  <c r="Q43" i="5"/>
  <c r="S43" i="5"/>
  <c r="T43" i="5"/>
  <c r="U43" i="5"/>
  <c r="V43" i="5"/>
  <c r="O44" i="5"/>
  <c r="P44" i="5"/>
  <c r="Q44" i="5"/>
  <c r="S44" i="5"/>
  <c r="T44" i="5"/>
  <c r="U44" i="5"/>
  <c r="V44" i="5"/>
  <c r="O45" i="5"/>
  <c r="P45" i="5"/>
  <c r="Q45" i="5"/>
  <c r="S45" i="5"/>
  <c r="T45" i="5"/>
  <c r="U45" i="5"/>
  <c r="V45" i="5"/>
  <c r="O46" i="5"/>
  <c r="P46" i="5"/>
  <c r="Q46" i="5"/>
  <c r="S46" i="5"/>
  <c r="T46" i="5"/>
  <c r="U46" i="5"/>
  <c r="V46" i="5"/>
  <c r="O47" i="5"/>
  <c r="P47" i="5"/>
  <c r="Q47" i="5"/>
  <c r="S47" i="5"/>
  <c r="T47" i="5"/>
  <c r="U47" i="5"/>
  <c r="V47" i="5"/>
  <c r="O48" i="5"/>
  <c r="P48" i="5"/>
  <c r="Q48" i="5"/>
  <c r="S48" i="5"/>
  <c r="T48" i="5"/>
  <c r="U48" i="5"/>
  <c r="V48" i="5"/>
  <c r="O49" i="5"/>
  <c r="P49" i="5"/>
  <c r="Q49" i="5"/>
  <c r="S49" i="5"/>
  <c r="T49" i="5"/>
  <c r="U49" i="5"/>
  <c r="V49" i="5"/>
  <c r="O50" i="5"/>
  <c r="P50" i="5"/>
  <c r="Q50" i="5"/>
  <c r="S50" i="5"/>
  <c r="T50" i="5"/>
  <c r="U50" i="5"/>
  <c r="V50" i="5"/>
  <c r="O51" i="5"/>
  <c r="P51" i="5"/>
  <c r="Q51" i="5"/>
  <c r="S51" i="5"/>
  <c r="T51" i="5"/>
  <c r="U51" i="5"/>
  <c r="V51" i="5"/>
  <c r="O52" i="5"/>
  <c r="P52" i="5"/>
  <c r="Q52" i="5"/>
  <c r="S52" i="5"/>
  <c r="T52" i="5"/>
  <c r="U52" i="5"/>
  <c r="V52" i="5"/>
  <c r="O53" i="5"/>
  <c r="P53" i="5"/>
  <c r="Q53" i="5"/>
  <c r="S53" i="5"/>
  <c r="T53" i="5"/>
  <c r="U53" i="5"/>
  <c r="V53" i="5"/>
  <c r="O54" i="5"/>
  <c r="P54" i="5"/>
  <c r="Q54" i="5"/>
  <c r="S54" i="5"/>
  <c r="T54" i="5"/>
  <c r="U54" i="5"/>
  <c r="V54" i="5"/>
  <c r="O55" i="5"/>
  <c r="P55" i="5"/>
  <c r="Q55" i="5"/>
  <c r="S55" i="5"/>
  <c r="T55" i="5"/>
  <c r="U55" i="5"/>
  <c r="V55" i="5"/>
  <c r="O56" i="5"/>
  <c r="P56" i="5"/>
  <c r="Q56" i="5"/>
  <c r="S56" i="5"/>
  <c r="T56" i="5"/>
  <c r="U56" i="5"/>
  <c r="V56" i="5"/>
  <c r="O57" i="5"/>
  <c r="P57" i="5"/>
  <c r="Q57" i="5"/>
  <c r="S57" i="5"/>
  <c r="T57" i="5"/>
  <c r="U57" i="5"/>
  <c r="V57" i="5"/>
  <c r="O58" i="5"/>
  <c r="P58" i="5"/>
  <c r="Q58" i="5"/>
  <c r="S58" i="5"/>
  <c r="T58" i="5"/>
  <c r="U58" i="5"/>
  <c r="V58" i="5"/>
  <c r="O59" i="5"/>
  <c r="P59" i="5"/>
  <c r="Q59" i="5"/>
  <c r="S59" i="5"/>
  <c r="T59" i="5"/>
  <c r="U59" i="5"/>
  <c r="V59" i="5"/>
  <c r="O60" i="5"/>
  <c r="P60" i="5"/>
  <c r="Q60" i="5"/>
  <c r="S60" i="5"/>
  <c r="T60" i="5"/>
  <c r="U60" i="5"/>
  <c r="V60" i="5"/>
  <c r="O61" i="5"/>
  <c r="P61" i="5"/>
  <c r="Q61" i="5"/>
  <c r="S61" i="5"/>
  <c r="T61" i="5"/>
  <c r="U61" i="5"/>
  <c r="V61" i="5"/>
  <c r="O62" i="5"/>
  <c r="P62" i="5"/>
  <c r="Q62" i="5"/>
  <c r="S62" i="5"/>
  <c r="T62" i="5"/>
  <c r="U62" i="5"/>
  <c r="V62" i="5"/>
  <c r="O63" i="5"/>
  <c r="P63" i="5"/>
  <c r="Q63" i="5"/>
  <c r="S63" i="5"/>
  <c r="T63" i="5"/>
  <c r="U63" i="5"/>
  <c r="V63" i="5"/>
  <c r="O64" i="5"/>
  <c r="P64" i="5"/>
  <c r="Q64" i="5"/>
  <c r="S64" i="5"/>
  <c r="T64" i="5"/>
  <c r="U64" i="5"/>
  <c r="V64" i="5"/>
  <c r="O65" i="5"/>
  <c r="P65" i="5"/>
  <c r="Q65" i="5"/>
  <c r="S65" i="5"/>
  <c r="T65" i="5"/>
  <c r="U65" i="5"/>
  <c r="V65" i="5"/>
  <c r="O66" i="5"/>
  <c r="P66" i="5"/>
  <c r="Q66" i="5"/>
  <c r="S66" i="5"/>
  <c r="T66" i="5"/>
  <c r="U66" i="5"/>
  <c r="V66" i="5"/>
  <c r="O67" i="5"/>
  <c r="P67" i="5"/>
  <c r="Q67" i="5"/>
  <c r="S67" i="5"/>
  <c r="T67" i="5"/>
  <c r="U67" i="5"/>
  <c r="V67" i="5"/>
  <c r="O68" i="5"/>
  <c r="P68" i="5"/>
  <c r="Q68" i="5"/>
  <c r="S68" i="5"/>
  <c r="T68" i="5"/>
  <c r="U68" i="5"/>
  <c r="V68" i="5"/>
  <c r="O69" i="5"/>
  <c r="P69" i="5"/>
  <c r="Q69" i="5"/>
  <c r="S69" i="5"/>
  <c r="T69" i="5"/>
  <c r="U69" i="5"/>
  <c r="V69" i="5"/>
  <c r="O70" i="5"/>
  <c r="P70" i="5"/>
  <c r="Q70" i="5"/>
  <c r="S70" i="5"/>
  <c r="T70" i="5"/>
  <c r="U70" i="5"/>
  <c r="V70" i="5"/>
  <c r="O71" i="5"/>
  <c r="P71" i="5"/>
  <c r="Q71" i="5"/>
  <c r="S71" i="5"/>
  <c r="T71" i="5"/>
  <c r="U71" i="5"/>
  <c r="V71" i="5"/>
  <c r="O72" i="5"/>
  <c r="P72" i="5"/>
  <c r="Q72" i="5"/>
  <c r="S72" i="5"/>
  <c r="T72" i="5"/>
  <c r="U72" i="5"/>
  <c r="V72" i="5"/>
  <c r="O73" i="5"/>
  <c r="P73" i="5"/>
  <c r="Q73" i="5"/>
  <c r="S73" i="5"/>
  <c r="T73" i="5"/>
  <c r="U73" i="5"/>
  <c r="V73" i="5"/>
  <c r="O74" i="5"/>
  <c r="P74" i="5"/>
  <c r="Q74" i="5"/>
  <c r="S74" i="5"/>
  <c r="T74" i="5"/>
  <c r="U74" i="5"/>
  <c r="V74" i="5"/>
  <c r="O75" i="5"/>
  <c r="P75" i="5"/>
  <c r="Q75" i="5"/>
  <c r="S75" i="5"/>
  <c r="T75" i="5"/>
  <c r="U75" i="5"/>
  <c r="V75" i="5"/>
  <c r="O76" i="5"/>
  <c r="P76" i="5"/>
  <c r="Q76" i="5"/>
  <c r="S76" i="5"/>
  <c r="T76" i="5"/>
  <c r="U76" i="5"/>
  <c r="V76" i="5"/>
  <c r="O77" i="5"/>
  <c r="P77" i="5"/>
  <c r="Q77" i="5"/>
  <c r="S77" i="5"/>
  <c r="T77" i="5"/>
  <c r="U77" i="5"/>
  <c r="V77" i="5"/>
  <c r="O78" i="5"/>
  <c r="P78" i="5"/>
  <c r="Q78" i="5"/>
  <c r="S78" i="5"/>
  <c r="T78" i="5"/>
  <c r="U78" i="5"/>
  <c r="V78" i="5"/>
  <c r="O79" i="5"/>
  <c r="P79" i="5"/>
  <c r="Q79" i="5"/>
  <c r="S79" i="5"/>
  <c r="T79" i="5"/>
  <c r="U79" i="5"/>
  <c r="V79" i="5"/>
  <c r="O80" i="5"/>
  <c r="P80" i="5"/>
  <c r="Q80" i="5"/>
  <c r="S80" i="5"/>
  <c r="T80" i="5"/>
  <c r="U80" i="5"/>
  <c r="V80" i="5"/>
  <c r="O81" i="5"/>
  <c r="P81" i="5"/>
  <c r="Q81" i="5"/>
  <c r="S81" i="5"/>
  <c r="T81" i="5"/>
  <c r="U81" i="5"/>
  <c r="V81" i="5"/>
  <c r="O82" i="5"/>
  <c r="P82" i="5"/>
  <c r="Q82" i="5"/>
  <c r="S82" i="5"/>
  <c r="T82" i="5"/>
  <c r="U82" i="5"/>
  <c r="V82" i="5"/>
  <c r="O83" i="5"/>
  <c r="P83" i="5"/>
  <c r="Q83" i="5"/>
  <c r="S83" i="5"/>
  <c r="T83" i="5"/>
  <c r="U83" i="5"/>
  <c r="V83" i="5"/>
  <c r="O84" i="5"/>
  <c r="P84" i="5"/>
  <c r="Q84" i="5"/>
  <c r="S84" i="5"/>
  <c r="T84" i="5"/>
  <c r="U84" i="5"/>
  <c r="V84" i="5"/>
  <c r="O85" i="5"/>
  <c r="P85" i="5"/>
  <c r="Q85" i="5"/>
  <c r="S85" i="5"/>
  <c r="T85" i="5"/>
  <c r="U85" i="5"/>
  <c r="V85" i="5"/>
  <c r="O86" i="5"/>
  <c r="P86" i="5"/>
  <c r="Q86" i="5"/>
  <c r="S86" i="5"/>
  <c r="T86" i="5"/>
  <c r="U86" i="5"/>
  <c r="V86" i="5"/>
  <c r="O87" i="5"/>
  <c r="P87" i="5"/>
  <c r="Q87" i="5"/>
  <c r="S87" i="5"/>
  <c r="T87" i="5"/>
  <c r="U87" i="5"/>
  <c r="V87" i="5"/>
  <c r="O88" i="5"/>
  <c r="P88" i="5"/>
  <c r="Q88" i="5"/>
  <c r="S88" i="5"/>
  <c r="T88" i="5"/>
  <c r="U88" i="5"/>
  <c r="V88" i="5"/>
  <c r="O89" i="5"/>
  <c r="P89" i="5"/>
  <c r="Q89" i="5"/>
  <c r="S89" i="5"/>
  <c r="T89" i="5"/>
  <c r="U89" i="5"/>
  <c r="V89" i="5"/>
  <c r="O90" i="5"/>
  <c r="P90" i="5"/>
  <c r="Q90" i="5"/>
  <c r="S90" i="5"/>
  <c r="T90" i="5"/>
  <c r="U90" i="5"/>
  <c r="V90" i="5"/>
  <c r="O91" i="5"/>
  <c r="P91" i="5"/>
  <c r="Q91" i="5"/>
  <c r="S91" i="5"/>
  <c r="T91" i="5"/>
  <c r="U91" i="5"/>
  <c r="V91" i="5"/>
  <c r="O92" i="5"/>
  <c r="P92" i="5"/>
  <c r="Q92" i="5"/>
  <c r="S92" i="5"/>
  <c r="T92" i="5"/>
  <c r="U92" i="5"/>
  <c r="V92" i="5"/>
  <c r="O93" i="5"/>
  <c r="P93" i="5"/>
  <c r="Q93" i="5"/>
  <c r="S93" i="5"/>
  <c r="T93" i="5"/>
  <c r="U93" i="5"/>
  <c r="V93" i="5"/>
  <c r="O94" i="5"/>
  <c r="P94" i="5"/>
  <c r="Q94" i="5"/>
  <c r="S94" i="5"/>
  <c r="T94" i="5"/>
  <c r="U94" i="5"/>
  <c r="V94" i="5"/>
  <c r="O95" i="5"/>
  <c r="P95" i="5"/>
  <c r="Q95" i="5"/>
  <c r="S95" i="5"/>
  <c r="T95" i="5"/>
  <c r="U95" i="5"/>
  <c r="V95" i="5"/>
  <c r="O96" i="5"/>
  <c r="P96" i="5"/>
  <c r="Q96" i="5"/>
  <c r="S96" i="5"/>
  <c r="T96" i="5"/>
  <c r="U96" i="5"/>
  <c r="V96" i="5"/>
  <c r="O97" i="5"/>
  <c r="P97" i="5"/>
  <c r="Q97" i="5"/>
  <c r="S97" i="5"/>
  <c r="T97" i="5"/>
  <c r="U97" i="5"/>
  <c r="V97" i="5"/>
  <c r="O98" i="5"/>
  <c r="P98" i="5"/>
  <c r="Q98" i="5"/>
  <c r="S98" i="5"/>
  <c r="T98" i="5"/>
  <c r="U98" i="5"/>
  <c r="V98" i="5"/>
  <c r="O99" i="5"/>
  <c r="P99" i="5"/>
  <c r="Q99" i="5"/>
  <c r="S99" i="5"/>
  <c r="T99" i="5"/>
  <c r="U99" i="5"/>
  <c r="V99" i="5"/>
  <c r="O100" i="5"/>
  <c r="P100" i="5"/>
  <c r="Q100" i="5"/>
  <c r="S100" i="5"/>
  <c r="T100" i="5"/>
  <c r="U100" i="5"/>
  <c r="V100" i="5"/>
  <c r="O101" i="5"/>
  <c r="P101" i="5"/>
  <c r="Q101" i="5"/>
  <c r="S101" i="5"/>
  <c r="T101" i="5"/>
  <c r="U101" i="5"/>
  <c r="V101" i="5"/>
  <c r="O102" i="5"/>
  <c r="P102" i="5"/>
  <c r="Q102" i="5"/>
  <c r="S102" i="5"/>
  <c r="T102" i="5"/>
  <c r="U102" i="5"/>
  <c r="V102" i="5"/>
  <c r="O103" i="5"/>
  <c r="P103" i="5"/>
  <c r="Q103" i="5"/>
  <c r="S103" i="5"/>
  <c r="T103" i="5"/>
  <c r="U103" i="5"/>
  <c r="V103" i="5"/>
  <c r="O104" i="5"/>
  <c r="P104" i="5"/>
  <c r="Q104" i="5"/>
  <c r="S104" i="5"/>
  <c r="T104" i="5"/>
  <c r="U104" i="5"/>
  <c r="V104" i="5"/>
  <c r="O105" i="5"/>
  <c r="P105" i="5"/>
  <c r="Q105" i="5"/>
  <c r="S105" i="5"/>
  <c r="T105" i="5"/>
  <c r="U105" i="5"/>
  <c r="V105" i="5"/>
  <c r="O106" i="5"/>
  <c r="P106" i="5"/>
  <c r="Q106" i="5"/>
  <c r="S106" i="5"/>
  <c r="T106" i="5"/>
  <c r="U106" i="5"/>
  <c r="V106" i="5"/>
  <c r="O107" i="5"/>
  <c r="P107" i="5"/>
  <c r="Q107" i="5"/>
  <c r="S107" i="5"/>
  <c r="T107" i="5"/>
  <c r="U107" i="5"/>
  <c r="V107" i="5"/>
  <c r="O108" i="5"/>
  <c r="P108" i="5"/>
  <c r="Q108" i="5"/>
  <c r="S108" i="5"/>
  <c r="T108" i="5"/>
  <c r="U108" i="5"/>
  <c r="V108" i="5"/>
  <c r="O109" i="5"/>
  <c r="P109" i="5"/>
  <c r="Q109" i="5"/>
  <c r="S109" i="5"/>
  <c r="T109" i="5"/>
  <c r="U109" i="5"/>
  <c r="V109" i="5"/>
  <c r="O110" i="5"/>
  <c r="P110" i="5"/>
  <c r="Q110" i="5"/>
  <c r="S110" i="5"/>
  <c r="T110" i="5"/>
  <c r="U110" i="5"/>
  <c r="V110" i="5"/>
  <c r="O111" i="5"/>
  <c r="P111" i="5"/>
  <c r="Q111" i="5"/>
  <c r="S111" i="5"/>
  <c r="T111" i="5"/>
  <c r="U111" i="5"/>
  <c r="V111" i="5"/>
  <c r="O112" i="5"/>
  <c r="P112" i="5"/>
  <c r="Q112" i="5"/>
  <c r="S112" i="5"/>
  <c r="T112" i="5"/>
  <c r="U112" i="5"/>
  <c r="V112" i="5"/>
  <c r="O113" i="5"/>
  <c r="P113" i="5"/>
  <c r="Q113" i="5"/>
  <c r="S113" i="5"/>
  <c r="T113" i="5"/>
  <c r="U113" i="5"/>
  <c r="V113" i="5"/>
  <c r="O114" i="5"/>
  <c r="P114" i="5"/>
  <c r="Q114" i="5"/>
  <c r="S114" i="5"/>
  <c r="T114" i="5"/>
  <c r="U114" i="5"/>
  <c r="V114" i="5"/>
  <c r="O115" i="5"/>
  <c r="P115" i="5"/>
  <c r="Q115" i="5"/>
  <c r="S115" i="5"/>
  <c r="T115" i="5"/>
  <c r="U115" i="5"/>
  <c r="V115" i="5"/>
  <c r="O116" i="5"/>
  <c r="P116" i="5"/>
  <c r="Q116" i="5"/>
  <c r="S116" i="5"/>
  <c r="T116" i="5"/>
  <c r="U116" i="5"/>
  <c r="V116" i="5"/>
  <c r="O117" i="5"/>
  <c r="P117" i="5"/>
  <c r="Q117" i="5"/>
  <c r="S117" i="5"/>
  <c r="T117" i="5"/>
  <c r="U117" i="5"/>
  <c r="V117" i="5"/>
  <c r="O118" i="5"/>
  <c r="P118" i="5"/>
  <c r="Q118" i="5"/>
  <c r="S118" i="5"/>
  <c r="T118" i="5"/>
  <c r="U118" i="5"/>
  <c r="V118" i="5"/>
  <c r="O119" i="5"/>
  <c r="P119" i="5"/>
  <c r="Q119" i="5"/>
  <c r="S119" i="5"/>
  <c r="T119" i="5"/>
  <c r="U119" i="5"/>
  <c r="V119" i="5"/>
  <c r="O120" i="5"/>
  <c r="P120" i="5"/>
  <c r="Q120" i="5"/>
  <c r="S120" i="5"/>
  <c r="T120" i="5"/>
  <c r="U120" i="5"/>
  <c r="V120" i="5"/>
  <c r="P121" i="5"/>
  <c r="Q121" i="5"/>
  <c r="S121" i="5"/>
  <c r="W123" i="5"/>
  <c r="V123" i="5"/>
  <c r="U123" i="5"/>
  <c r="T123" i="5"/>
  <c r="R123" i="5"/>
  <c r="P123" i="5"/>
  <c r="O123" i="5"/>
  <c r="O5" i="4" l="1"/>
  <c r="P5" i="4"/>
  <c r="Q5" i="4"/>
  <c r="S5" i="4"/>
  <c r="T5" i="4"/>
  <c r="U5" i="4"/>
  <c r="V5" i="4"/>
  <c r="O6" i="4"/>
  <c r="P6" i="4"/>
  <c r="Q6" i="4"/>
  <c r="S6" i="4"/>
  <c r="T6" i="4"/>
  <c r="U6" i="4"/>
  <c r="V6" i="4"/>
  <c r="O7" i="4"/>
  <c r="P7" i="4"/>
  <c r="Q7" i="4"/>
  <c r="S7" i="4"/>
  <c r="T7" i="4"/>
  <c r="U7" i="4"/>
  <c r="V7" i="4"/>
  <c r="O8" i="4"/>
  <c r="P8" i="4"/>
  <c r="Q8" i="4"/>
  <c r="S8" i="4"/>
  <c r="T8" i="4"/>
  <c r="U8" i="4"/>
  <c r="V8" i="4"/>
  <c r="O9" i="4"/>
  <c r="P9" i="4"/>
  <c r="Q9" i="4"/>
  <c r="S9" i="4"/>
  <c r="T9" i="4"/>
  <c r="U9" i="4"/>
  <c r="V9" i="4"/>
  <c r="O10" i="4"/>
  <c r="P10" i="4"/>
  <c r="Q10" i="4"/>
  <c r="S10" i="4"/>
  <c r="T10" i="4"/>
  <c r="U10" i="4"/>
  <c r="V10" i="4"/>
  <c r="O11" i="4"/>
  <c r="P11" i="4"/>
  <c r="Q11" i="4"/>
  <c r="S11" i="4"/>
  <c r="T11" i="4"/>
  <c r="U11" i="4"/>
  <c r="V11" i="4"/>
  <c r="O12" i="4"/>
  <c r="P12" i="4"/>
  <c r="Q12" i="4"/>
  <c r="S12" i="4"/>
  <c r="T12" i="4"/>
  <c r="U12" i="4"/>
  <c r="V12" i="4"/>
  <c r="O13" i="4"/>
  <c r="P13" i="4"/>
  <c r="Q13" i="4"/>
  <c r="S13" i="4"/>
  <c r="T13" i="4"/>
  <c r="U13" i="4"/>
  <c r="V13" i="4"/>
  <c r="O14" i="4"/>
  <c r="P14" i="4"/>
  <c r="Q14" i="4"/>
  <c r="S14" i="4"/>
  <c r="T14" i="4"/>
  <c r="U14" i="4"/>
  <c r="V14" i="4"/>
  <c r="O15" i="4"/>
  <c r="P15" i="4"/>
  <c r="Q15" i="4"/>
  <c r="S15" i="4"/>
  <c r="T15" i="4"/>
  <c r="U15" i="4"/>
  <c r="V15" i="4"/>
  <c r="O16" i="4"/>
  <c r="P16" i="4"/>
  <c r="Q16" i="4"/>
  <c r="S16" i="4"/>
  <c r="T16" i="4"/>
  <c r="U16" i="4"/>
  <c r="V16" i="4"/>
  <c r="O17" i="4"/>
  <c r="P17" i="4"/>
  <c r="Q17" i="4"/>
  <c r="S17" i="4"/>
  <c r="T17" i="4"/>
  <c r="U17" i="4"/>
  <c r="V17" i="4"/>
  <c r="O18" i="4"/>
  <c r="P18" i="4"/>
  <c r="Q18" i="4"/>
  <c r="S18" i="4"/>
  <c r="T18" i="4"/>
  <c r="U18" i="4"/>
  <c r="V18" i="4"/>
  <c r="O19" i="4"/>
  <c r="P19" i="4"/>
  <c r="Q19" i="4"/>
  <c r="S19" i="4"/>
  <c r="T19" i="4"/>
  <c r="U19" i="4"/>
  <c r="V19" i="4"/>
  <c r="O20" i="4"/>
  <c r="P20" i="4"/>
  <c r="Q20" i="4"/>
  <c r="S20" i="4"/>
  <c r="T20" i="4"/>
  <c r="U20" i="4"/>
  <c r="V20" i="4"/>
  <c r="O21" i="4"/>
  <c r="P21" i="4"/>
  <c r="Q21" i="4"/>
  <c r="S21" i="4"/>
  <c r="T21" i="4"/>
  <c r="U21" i="4"/>
  <c r="V21" i="4"/>
  <c r="O22" i="4"/>
  <c r="P22" i="4"/>
  <c r="Q22" i="4"/>
  <c r="S22" i="4"/>
  <c r="T22" i="4"/>
  <c r="U22" i="4"/>
  <c r="V22" i="4"/>
  <c r="O23" i="4"/>
  <c r="P23" i="4"/>
  <c r="Q23" i="4"/>
  <c r="S23" i="4"/>
  <c r="T23" i="4"/>
  <c r="U23" i="4"/>
  <c r="V23" i="4"/>
  <c r="O24" i="4"/>
  <c r="P24" i="4"/>
  <c r="Q24" i="4"/>
  <c r="S24" i="4"/>
  <c r="T24" i="4"/>
  <c r="U24" i="4"/>
  <c r="V24" i="4"/>
  <c r="O25" i="4"/>
  <c r="P25" i="4"/>
  <c r="Q25" i="4"/>
  <c r="S25" i="4"/>
  <c r="T25" i="4"/>
  <c r="U25" i="4"/>
  <c r="V25" i="4"/>
  <c r="O26" i="4"/>
  <c r="P26" i="4"/>
  <c r="Q26" i="4"/>
  <c r="S26" i="4"/>
  <c r="T26" i="4"/>
  <c r="U26" i="4"/>
  <c r="V26" i="4"/>
  <c r="O27" i="4"/>
  <c r="P27" i="4"/>
  <c r="Q27" i="4"/>
  <c r="S27" i="4"/>
  <c r="T27" i="4"/>
  <c r="U27" i="4"/>
  <c r="V27" i="4"/>
  <c r="O28" i="4"/>
  <c r="P28" i="4"/>
  <c r="Q28" i="4"/>
  <c r="S28" i="4"/>
  <c r="T28" i="4"/>
  <c r="U28" i="4"/>
  <c r="V28" i="4"/>
  <c r="O29" i="4"/>
  <c r="P29" i="4"/>
  <c r="Q29" i="4"/>
  <c r="S29" i="4"/>
  <c r="T29" i="4"/>
  <c r="U29" i="4"/>
  <c r="V29" i="4"/>
  <c r="O30" i="4"/>
  <c r="P30" i="4"/>
  <c r="Q30" i="4"/>
  <c r="S30" i="4"/>
  <c r="T30" i="4"/>
  <c r="U30" i="4"/>
  <c r="V30" i="4"/>
  <c r="O31" i="4"/>
  <c r="P31" i="4"/>
  <c r="Q31" i="4"/>
  <c r="S31" i="4"/>
  <c r="T31" i="4"/>
  <c r="U31" i="4"/>
  <c r="V31" i="4"/>
  <c r="O32" i="4"/>
  <c r="P32" i="4"/>
  <c r="Q32" i="4"/>
  <c r="S32" i="4"/>
  <c r="T32" i="4"/>
  <c r="U32" i="4"/>
  <c r="V32" i="4"/>
  <c r="O33" i="4"/>
  <c r="P33" i="4"/>
  <c r="Q33" i="4"/>
  <c r="S33" i="4"/>
  <c r="T33" i="4"/>
  <c r="U33" i="4"/>
  <c r="V33" i="4"/>
  <c r="O34" i="4"/>
  <c r="P34" i="4"/>
  <c r="Q34" i="4"/>
  <c r="S34" i="4"/>
  <c r="T34" i="4"/>
  <c r="U34" i="4"/>
  <c r="V34" i="4"/>
  <c r="O35" i="4"/>
  <c r="P35" i="4"/>
  <c r="Q35" i="4"/>
  <c r="S35" i="4"/>
  <c r="T35" i="4"/>
  <c r="U35" i="4"/>
  <c r="V35" i="4"/>
  <c r="O36" i="4"/>
  <c r="P36" i="4"/>
  <c r="Q36" i="4"/>
  <c r="S36" i="4"/>
  <c r="T36" i="4"/>
  <c r="U36" i="4"/>
  <c r="V36" i="4"/>
  <c r="O37" i="4"/>
  <c r="P37" i="4"/>
  <c r="Q37" i="4"/>
  <c r="S37" i="4"/>
  <c r="T37" i="4"/>
  <c r="U37" i="4"/>
  <c r="V37" i="4"/>
  <c r="O38" i="4"/>
  <c r="P38" i="4"/>
  <c r="Q38" i="4"/>
  <c r="S38" i="4"/>
  <c r="T38" i="4"/>
  <c r="U38" i="4"/>
  <c r="V38" i="4"/>
  <c r="O39" i="4"/>
  <c r="P39" i="4"/>
  <c r="Q39" i="4"/>
  <c r="S39" i="4"/>
  <c r="T39" i="4"/>
  <c r="U39" i="4"/>
  <c r="V39" i="4"/>
  <c r="O40" i="4"/>
  <c r="P40" i="4"/>
  <c r="Q40" i="4"/>
  <c r="S40" i="4"/>
  <c r="T40" i="4"/>
  <c r="U40" i="4"/>
  <c r="V40" i="4"/>
  <c r="O41" i="4"/>
  <c r="P41" i="4"/>
  <c r="Q41" i="4"/>
  <c r="S41" i="4"/>
  <c r="T41" i="4"/>
  <c r="U41" i="4"/>
  <c r="V41" i="4"/>
  <c r="O42" i="4"/>
  <c r="P42" i="4"/>
  <c r="Q42" i="4"/>
  <c r="S42" i="4"/>
  <c r="T42" i="4"/>
  <c r="U42" i="4"/>
  <c r="V42" i="4"/>
  <c r="O43" i="4"/>
  <c r="P43" i="4"/>
  <c r="Q43" i="4"/>
  <c r="S43" i="4"/>
  <c r="T43" i="4"/>
  <c r="U43" i="4"/>
  <c r="V43" i="4"/>
  <c r="O44" i="4"/>
  <c r="P44" i="4"/>
  <c r="Q44" i="4"/>
  <c r="S44" i="4"/>
  <c r="T44" i="4"/>
  <c r="U44" i="4"/>
  <c r="V44" i="4"/>
  <c r="O45" i="4"/>
  <c r="P45" i="4"/>
  <c r="Q45" i="4"/>
  <c r="S45" i="4"/>
  <c r="T45" i="4"/>
  <c r="U45" i="4"/>
  <c r="V45" i="4"/>
  <c r="O46" i="4"/>
  <c r="P46" i="4"/>
  <c r="Q46" i="4"/>
  <c r="S46" i="4"/>
  <c r="T46" i="4"/>
  <c r="U46" i="4"/>
  <c r="V46" i="4"/>
  <c r="O47" i="4"/>
  <c r="P47" i="4"/>
  <c r="Q47" i="4"/>
  <c r="S47" i="4"/>
  <c r="T47" i="4"/>
  <c r="U47" i="4"/>
  <c r="V47" i="4"/>
  <c r="O48" i="4"/>
  <c r="P48" i="4"/>
  <c r="Q48" i="4"/>
  <c r="S48" i="4"/>
  <c r="T48" i="4"/>
  <c r="U48" i="4"/>
  <c r="V48" i="4"/>
  <c r="O49" i="4"/>
  <c r="P49" i="4"/>
  <c r="Q49" i="4"/>
  <c r="S49" i="4"/>
  <c r="T49" i="4"/>
  <c r="U49" i="4"/>
  <c r="V49" i="4"/>
  <c r="O50" i="4"/>
  <c r="P50" i="4"/>
  <c r="Q50" i="4"/>
  <c r="S50" i="4"/>
  <c r="T50" i="4"/>
  <c r="U50" i="4"/>
  <c r="V50" i="4"/>
  <c r="O51" i="4"/>
  <c r="P51" i="4"/>
  <c r="Q51" i="4"/>
  <c r="S51" i="4"/>
  <c r="T51" i="4"/>
  <c r="U51" i="4"/>
  <c r="V51" i="4"/>
  <c r="O52" i="4"/>
  <c r="P52" i="4"/>
  <c r="Q52" i="4"/>
  <c r="S52" i="4"/>
  <c r="T52" i="4"/>
  <c r="U52" i="4"/>
  <c r="V52" i="4"/>
  <c r="O53" i="4"/>
  <c r="P53" i="4"/>
  <c r="Q53" i="4"/>
  <c r="S53" i="4"/>
  <c r="T53" i="4"/>
  <c r="U53" i="4"/>
  <c r="V53" i="4"/>
  <c r="O54" i="4"/>
  <c r="P54" i="4"/>
  <c r="Q54" i="4"/>
  <c r="S54" i="4"/>
  <c r="T54" i="4"/>
  <c r="U54" i="4"/>
  <c r="V54" i="4"/>
  <c r="O55" i="4"/>
  <c r="P55" i="4"/>
  <c r="Q55" i="4"/>
  <c r="S55" i="4"/>
  <c r="T55" i="4"/>
  <c r="U55" i="4"/>
  <c r="V55" i="4"/>
  <c r="O56" i="4"/>
  <c r="P56" i="4"/>
  <c r="Q56" i="4"/>
  <c r="S56" i="4"/>
  <c r="T56" i="4"/>
  <c r="U56" i="4"/>
  <c r="V56" i="4"/>
  <c r="O57" i="4"/>
  <c r="P57" i="4"/>
  <c r="Q57" i="4"/>
  <c r="S57" i="4"/>
  <c r="T57" i="4"/>
  <c r="U57" i="4"/>
  <c r="V57" i="4"/>
  <c r="O58" i="4"/>
  <c r="P58" i="4"/>
  <c r="Q58" i="4"/>
  <c r="S58" i="4"/>
  <c r="T58" i="4"/>
  <c r="U58" i="4"/>
  <c r="V58" i="4"/>
  <c r="O59" i="4"/>
  <c r="P59" i="4"/>
  <c r="Q59" i="4"/>
  <c r="S59" i="4"/>
  <c r="T59" i="4"/>
  <c r="U59" i="4"/>
  <c r="V59" i="4"/>
  <c r="O60" i="4"/>
  <c r="P60" i="4"/>
  <c r="Q60" i="4"/>
  <c r="S60" i="4"/>
  <c r="T60" i="4"/>
  <c r="U60" i="4"/>
  <c r="V60" i="4"/>
  <c r="O61" i="4"/>
  <c r="P61" i="4"/>
  <c r="Q61" i="4"/>
  <c r="S61" i="4"/>
  <c r="T61" i="4"/>
  <c r="U61" i="4"/>
  <c r="V61" i="4"/>
  <c r="O62" i="4"/>
  <c r="P62" i="4"/>
  <c r="Q62" i="4"/>
  <c r="S62" i="4"/>
  <c r="T62" i="4"/>
  <c r="U62" i="4"/>
  <c r="V62" i="4"/>
  <c r="O63" i="4"/>
  <c r="P63" i="4"/>
  <c r="Q63" i="4"/>
  <c r="S63" i="4"/>
  <c r="T63" i="4"/>
  <c r="U63" i="4"/>
  <c r="V63" i="4"/>
  <c r="O64" i="4"/>
  <c r="P64" i="4"/>
  <c r="Q64" i="4"/>
  <c r="S64" i="4"/>
  <c r="T64" i="4"/>
  <c r="U64" i="4"/>
  <c r="V64" i="4"/>
  <c r="O65" i="4"/>
  <c r="P65" i="4"/>
  <c r="Q65" i="4"/>
  <c r="S65" i="4"/>
  <c r="T65" i="4"/>
  <c r="U65" i="4"/>
  <c r="V65" i="4"/>
  <c r="O66" i="4"/>
  <c r="P66" i="4"/>
  <c r="Q66" i="4"/>
  <c r="S66" i="4"/>
  <c r="T66" i="4"/>
  <c r="U66" i="4"/>
  <c r="V66" i="4"/>
  <c r="O67" i="4"/>
  <c r="P67" i="4"/>
  <c r="Q67" i="4"/>
  <c r="S67" i="4"/>
  <c r="T67" i="4"/>
  <c r="U67" i="4"/>
  <c r="V67" i="4"/>
  <c r="O68" i="4"/>
  <c r="P68" i="4"/>
  <c r="Q68" i="4"/>
  <c r="S68" i="4"/>
  <c r="T68" i="4"/>
  <c r="U68" i="4"/>
  <c r="V68" i="4"/>
  <c r="O69" i="4"/>
  <c r="P69" i="4"/>
  <c r="Q69" i="4"/>
  <c r="S69" i="4"/>
  <c r="T69" i="4"/>
  <c r="U69" i="4"/>
  <c r="V69" i="4"/>
  <c r="O70" i="4"/>
  <c r="P70" i="4"/>
  <c r="Q70" i="4"/>
  <c r="S70" i="4"/>
  <c r="T70" i="4"/>
  <c r="U70" i="4"/>
  <c r="V70" i="4"/>
  <c r="O71" i="4"/>
  <c r="P71" i="4"/>
  <c r="Q71" i="4"/>
  <c r="S71" i="4"/>
  <c r="T71" i="4"/>
  <c r="U71" i="4"/>
  <c r="V71" i="4"/>
  <c r="O72" i="4"/>
  <c r="P72" i="4"/>
  <c r="Q72" i="4"/>
  <c r="S72" i="4"/>
  <c r="T72" i="4"/>
  <c r="U72" i="4"/>
  <c r="V72" i="4"/>
  <c r="O73" i="4"/>
  <c r="P73" i="4"/>
  <c r="Q73" i="4"/>
  <c r="S73" i="4"/>
  <c r="T73" i="4"/>
  <c r="U73" i="4"/>
  <c r="V73" i="4"/>
  <c r="O74" i="4"/>
  <c r="P74" i="4"/>
  <c r="Q74" i="4"/>
  <c r="S74" i="4"/>
  <c r="T74" i="4"/>
  <c r="U74" i="4"/>
  <c r="V74" i="4"/>
  <c r="O75" i="4"/>
  <c r="P75" i="4"/>
  <c r="Q75" i="4"/>
  <c r="S75" i="4"/>
  <c r="T75" i="4"/>
  <c r="U75" i="4"/>
  <c r="V75" i="4"/>
  <c r="O76" i="4"/>
  <c r="P76" i="4"/>
  <c r="Q76" i="4"/>
  <c r="S76" i="4"/>
  <c r="T76" i="4"/>
  <c r="U76" i="4"/>
  <c r="V76" i="4"/>
  <c r="O77" i="4"/>
  <c r="P77" i="4"/>
  <c r="Q77" i="4"/>
  <c r="S77" i="4"/>
  <c r="T77" i="4"/>
  <c r="U77" i="4"/>
  <c r="V77" i="4"/>
  <c r="O78" i="4"/>
  <c r="P78" i="4"/>
  <c r="Q78" i="4"/>
  <c r="S78" i="4"/>
  <c r="T78" i="4"/>
  <c r="U78" i="4"/>
  <c r="V78" i="4"/>
  <c r="O79" i="4"/>
  <c r="P79" i="4"/>
  <c r="Q79" i="4"/>
  <c r="S79" i="4"/>
  <c r="T79" i="4"/>
  <c r="U79" i="4"/>
  <c r="V79" i="4"/>
  <c r="O80" i="4"/>
  <c r="P80" i="4"/>
  <c r="Q80" i="4"/>
  <c r="S80" i="4"/>
  <c r="T80" i="4"/>
  <c r="U80" i="4"/>
  <c r="V80" i="4"/>
  <c r="O81" i="4"/>
  <c r="P81" i="4"/>
  <c r="Q81" i="4"/>
  <c r="S81" i="4"/>
  <c r="T81" i="4"/>
  <c r="U81" i="4"/>
  <c r="V81" i="4"/>
  <c r="O82" i="4"/>
  <c r="P82" i="4"/>
  <c r="Q82" i="4"/>
  <c r="S82" i="4"/>
  <c r="T82" i="4"/>
  <c r="U82" i="4"/>
  <c r="V82" i="4"/>
  <c r="O83" i="4"/>
  <c r="P83" i="4"/>
  <c r="Q83" i="4"/>
  <c r="S83" i="4"/>
  <c r="T83" i="4"/>
  <c r="U83" i="4"/>
  <c r="V83" i="4"/>
  <c r="O84" i="4"/>
  <c r="P84" i="4"/>
  <c r="Q84" i="4"/>
  <c r="S84" i="4"/>
  <c r="T84" i="4"/>
  <c r="U84" i="4"/>
  <c r="V84" i="4"/>
  <c r="O85" i="4"/>
  <c r="P85" i="4"/>
  <c r="Q85" i="4"/>
  <c r="S85" i="4"/>
  <c r="T85" i="4"/>
  <c r="U85" i="4"/>
  <c r="V85" i="4"/>
  <c r="O86" i="4"/>
  <c r="P86" i="4"/>
  <c r="Q86" i="4"/>
  <c r="S86" i="4"/>
  <c r="T86" i="4"/>
  <c r="U86" i="4"/>
  <c r="V86" i="4"/>
  <c r="O87" i="4"/>
  <c r="P87" i="4"/>
  <c r="Q87" i="4"/>
  <c r="S87" i="4"/>
  <c r="T87" i="4"/>
  <c r="U87" i="4"/>
  <c r="V87" i="4"/>
  <c r="O88" i="4"/>
  <c r="P88" i="4"/>
  <c r="Q88" i="4"/>
  <c r="S88" i="4"/>
  <c r="T88" i="4"/>
  <c r="U88" i="4"/>
  <c r="V88" i="4"/>
  <c r="O89" i="4"/>
  <c r="P89" i="4"/>
  <c r="Q89" i="4"/>
  <c r="S89" i="4"/>
  <c r="T89" i="4"/>
  <c r="U89" i="4"/>
  <c r="V89" i="4"/>
  <c r="O90" i="4"/>
  <c r="P90" i="4"/>
  <c r="Q90" i="4"/>
  <c r="S90" i="4"/>
  <c r="T90" i="4"/>
  <c r="U90" i="4"/>
  <c r="V90" i="4"/>
  <c r="O91" i="4"/>
  <c r="P91" i="4"/>
  <c r="Q91" i="4"/>
  <c r="S91" i="4"/>
  <c r="T91" i="4"/>
  <c r="U91" i="4"/>
  <c r="V91" i="4"/>
  <c r="O92" i="4"/>
  <c r="P92" i="4"/>
  <c r="Q92" i="4"/>
  <c r="S92" i="4"/>
  <c r="T92" i="4"/>
  <c r="U92" i="4"/>
  <c r="V92" i="4"/>
  <c r="O93" i="4"/>
  <c r="P93" i="4"/>
  <c r="Q93" i="4"/>
  <c r="S93" i="4"/>
  <c r="T93" i="4"/>
  <c r="U93" i="4"/>
  <c r="V93" i="4"/>
  <c r="O94" i="4"/>
  <c r="P94" i="4"/>
  <c r="Q94" i="4"/>
  <c r="S94" i="4"/>
  <c r="T94" i="4"/>
  <c r="U94" i="4"/>
  <c r="V94" i="4"/>
  <c r="O95" i="4"/>
  <c r="P95" i="4"/>
  <c r="Q95" i="4"/>
  <c r="S95" i="4"/>
  <c r="T95" i="4"/>
  <c r="U95" i="4"/>
  <c r="V95" i="4"/>
  <c r="O96" i="4"/>
  <c r="P96" i="4"/>
  <c r="Q96" i="4"/>
  <c r="S96" i="4"/>
  <c r="T96" i="4"/>
  <c r="U96" i="4"/>
  <c r="V96" i="4"/>
  <c r="O97" i="4"/>
  <c r="P97" i="4"/>
  <c r="Q97" i="4"/>
  <c r="S97" i="4"/>
  <c r="T97" i="4"/>
  <c r="U97" i="4"/>
  <c r="V97" i="4"/>
  <c r="O98" i="4"/>
  <c r="P98" i="4"/>
  <c r="Q98" i="4"/>
  <c r="S98" i="4"/>
  <c r="T98" i="4"/>
  <c r="U98" i="4"/>
  <c r="V98" i="4"/>
  <c r="O99" i="4"/>
  <c r="P99" i="4"/>
  <c r="Q99" i="4"/>
  <c r="S99" i="4"/>
  <c r="T99" i="4"/>
  <c r="U99" i="4"/>
  <c r="V99" i="4"/>
  <c r="O100" i="4"/>
  <c r="P100" i="4"/>
  <c r="Q100" i="4"/>
  <c r="S100" i="4"/>
  <c r="T100" i="4"/>
  <c r="U100" i="4"/>
  <c r="V100" i="4"/>
  <c r="O101" i="4"/>
  <c r="P101" i="4"/>
  <c r="Q101" i="4"/>
  <c r="S101" i="4"/>
  <c r="T101" i="4"/>
  <c r="U101" i="4"/>
  <c r="V101" i="4"/>
  <c r="O102" i="4"/>
  <c r="P102" i="4"/>
  <c r="Q102" i="4"/>
  <c r="S102" i="4"/>
  <c r="T102" i="4"/>
  <c r="U102" i="4"/>
  <c r="V102" i="4"/>
  <c r="O103" i="4"/>
  <c r="P103" i="4"/>
  <c r="Q103" i="4"/>
  <c r="S103" i="4"/>
  <c r="T103" i="4"/>
  <c r="U103" i="4"/>
  <c r="V103" i="4"/>
  <c r="O104" i="4"/>
  <c r="P104" i="4"/>
  <c r="Q104" i="4"/>
  <c r="S104" i="4"/>
  <c r="T104" i="4"/>
  <c r="U104" i="4"/>
  <c r="V104" i="4"/>
  <c r="O105" i="4"/>
  <c r="P105" i="4"/>
  <c r="Q105" i="4"/>
  <c r="S105" i="4"/>
  <c r="T105" i="4"/>
  <c r="U105" i="4"/>
  <c r="V105" i="4"/>
  <c r="O106" i="4"/>
  <c r="P106" i="4"/>
  <c r="Q106" i="4"/>
  <c r="S106" i="4"/>
  <c r="T106" i="4"/>
  <c r="U106" i="4"/>
  <c r="V106" i="4"/>
  <c r="O107" i="4"/>
  <c r="P107" i="4"/>
  <c r="Q107" i="4"/>
  <c r="S107" i="4"/>
  <c r="T107" i="4"/>
  <c r="U107" i="4"/>
  <c r="V107" i="4"/>
  <c r="O108" i="4"/>
  <c r="P108" i="4"/>
  <c r="Q108" i="4"/>
  <c r="S108" i="4"/>
  <c r="T108" i="4"/>
  <c r="U108" i="4"/>
  <c r="V108" i="4"/>
  <c r="O109" i="4"/>
  <c r="P109" i="4"/>
  <c r="Q109" i="4"/>
  <c r="S109" i="4"/>
  <c r="T109" i="4"/>
  <c r="U109" i="4"/>
  <c r="V109" i="4"/>
  <c r="O110" i="4"/>
  <c r="P110" i="4"/>
  <c r="Q110" i="4"/>
  <c r="S110" i="4"/>
  <c r="T110" i="4"/>
  <c r="U110" i="4"/>
  <c r="V110" i="4"/>
  <c r="O111" i="4"/>
  <c r="P111" i="4"/>
  <c r="Q111" i="4"/>
  <c r="S111" i="4"/>
  <c r="T111" i="4"/>
  <c r="U111" i="4"/>
  <c r="V111" i="4"/>
  <c r="O112" i="4"/>
  <c r="P112" i="4"/>
  <c r="Q112" i="4"/>
  <c r="S112" i="4"/>
  <c r="T112" i="4"/>
  <c r="U112" i="4"/>
  <c r="V112" i="4"/>
  <c r="O113" i="4"/>
  <c r="P113" i="4"/>
  <c r="Q113" i="4"/>
  <c r="S113" i="4"/>
  <c r="T113" i="4"/>
  <c r="U113" i="4"/>
  <c r="V113" i="4"/>
  <c r="O114" i="4"/>
  <c r="P114" i="4"/>
  <c r="Q114" i="4"/>
  <c r="S114" i="4"/>
  <c r="T114" i="4"/>
  <c r="U114" i="4"/>
  <c r="V114" i="4"/>
  <c r="O115" i="4"/>
  <c r="P115" i="4"/>
  <c r="Q115" i="4"/>
  <c r="S115" i="4"/>
  <c r="T115" i="4"/>
  <c r="U115" i="4"/>
  <c r="V115" i="4"/>
  <c r="O116" i="4"/>
  <c r="P116" i="4"/>
  <c r="Q116" i="4"/>
  <c r="S116" i="4"/>
  <c r="T116" i="4"/>
  <c r="U116" i="4"/>
  <c r="V116" i="4"/>
  <c r="O117" i="4"/>
  <c r="P117" i="4"/>
  <c r="Q117" i="4"/>
  <c r="S117" i="4"/>
  <c r="T117" i="4"/>
  <c r="U117" i="4"/>
  <c r="V117" i="4"/>
  <c r="O118" i="4"/>
  <c r="P118" i="4"/>
  <c r="Q118" i="4"/>
  <c r="S118" i="4"/>
  <c r="T118" i="4"/>
  <c r="U118" i="4"/>
  <c r="V118" i="4"/>
  <c r="O119" i="4"/>
  <c r="P119" i="4"/>
  <c r="Q119" i="4"/>
  <c r="S119" i="4"/>
  <c r="T119" i="4"/>
  <c r="U119" i="4"/>
  <c r="V119" i="4"/>
  <c r="O120" i="4"/>
  <c r="P120" i="4"/>
  <c r="Q120" i="4"/>
  <c r="S120" i="4"/>
  <c r="T120" i="4"/>
  <c r="U120" i="4"/>
  <c r="V120" i="4"/>
  <c r="P121" i="4"/>
  <c r="P123" i="4" s="1"/>
  <c r="V123" i="3" l="1"/>
  <c r="T123" i="3"/>
  <c r="R123" i="3"/>
  <c r="P123" i="3"/>
  <c r="O5" i="1" l="1"/>
  <c r="P5" i="1"/>
  <c r="Q5" i="1"/>
  <c r="S5" i="1"/>
  <c r="T5" i="1"/>
  <c r="U5" i="1"/>
  <c r="V5" i="1"/>
  <c r="O6" i="1"/>
  <c r="P6" i="1"/>
  <c r="Q6" i="1"/>
  <c r="S6" i="1"/>
  <c r="T6" i="1"/>
  <c r="U6" i="1"/>
  <c r="V6" i="1"/>
  <c r="O7" i="1"/>
  <c r="P7" i="1"/>
  <c r="Q7" i="1"/>
  <c r="S7" i="1"/>
  <c r="T7" i="1"/>
  <c r="U7" i="1"/>
  <c r="V7" i="1"/>
  <c r="O8" i="1"/>
  <c r="P8" i="1"/>
  <c r="Q8" i="1"/>
  <c r="S8" i="1"/>
  <c r="T8" i="1"/>
  <c r="U8" i="1"/>
  <c r="V8" i="1"/>
  <c r="O9" i="1"/>
  <c r="P9" i="1"/>
  <c r="Q9" i="1"/>
  <c r="S9" i="1"/>
  <c r="T9" i="1"/>
  <c r="U9" i="1"/>
  <c r="V9" i="1"/>
  <c r="O10" i="1"/>
  <c r="P10" i="1"/>
  <c r="Q10" i="1"/>
  <c r="S10" i="1"/>
  <c r="T10" i="1"/>
  <c r="U10" i="1"/>
  <c r="V10" i="1"/>
  <c r="O11" i="1"/>
  <c r="P11" i="1"/>
  <c r="Q11" i="1"/>
  <c r="S11" i="1"/>
  <c r="T11" i="1"/>
  <c r="U11" i="1"/>
  <c r="V11" i="1"/>
  <c r="O12" i="1"/>
  <c r="P12" i="1"/>
  <c r="Q12" i="1"/>
  <c r="S12" i="1"/>
  <c r="T12" i="1"/>
  <c r="U12" i="1"/>
  <c r="V12" i="1"/>
  <c r="O13" i="1"/>
  <c r="P13" i="1"/>
  <c r="Q13" i="1"/>
  <c r="S13" i="1"/>
  <c r="T13" i="1"/>
  <c r="U13" i="1"/>
  <c r="V13" i="1"/>
  <c r="O14" i="1"/>
  <c r="P14" i="1"/>
  <c r="Q14" i="1"/>
  <c r="S14" i="1"/>
  <c r="T14" i="1"/>
  <c r="U14" i="1"/>
  <c r="V14" i="1"/>
  <c r="O15" i="1"/>
  <c r="P15" i="1"/>
  <c r="Q15" i="1"/>
  <c r="S15" i="1"/>
  <c r="T15" i="1"/>
  <c r="U15" i="1"/>
  <c r="V15" i="1"/>
  <c r="O16" i="1"/>
  <c r="P16" i="1"/>
  <c r="Q16" i="1"/>
  <c r="S16" i="1"/>
  <c r="T16" i="1"/>
  <c r="U16" i="1"/>
  <c r="V16" i="1"/>
  <c r="O17" i="1"/>
  <c r="P17" i="1"/>
  <c r="Q17" i="1"/>
  <c r="S17" i="1"/>
  <c r="T17" i="1"/>
  <c r="U17" i="1"/>
  <c r="V17" i="1"/>
  <c r="O18" i="1"/>
  <c r="P18" i="1"/>
  <c r="Q18" i="1"/>
  <c r="S18" i="1"/>
  <c r="T18" i="1"/>
  <c r="U18" i="1"/>
  <c r="V18" i="1"/>
  <c r="O19" i="1"/>
  <c r="P19" i="1"/>
  <c r="Q19" i="1"/>
  <c r="S19" i="1"/>
  <c r="T19" i="1"/>
  <c r="U19" i="1"/>
  <c r="V19" i="1"/>
  <c r="O20" i="1"/>
  <c r="P20" i="1"/>
  <c r="Q20" i="1"/>
  <c r="S20" i="1"/>
  <c r="T20" i="1"/>
  <c r="U20" i="1"/>
  <c r="V20" i="1"/>
  <c r="O21" i="1"/>
  <c r="P21" i="1"/>
  <c r="Q21" i="1"/>
  <c r="S21" i="1"/>
  <c r="T21" i="1"/>
  <c r="U21" i="1"/>
  <c r="V21" i="1"/>
  <c r="O22" i="1"/>
  <c r="P22" i="1"/>
  <c r="Q22" i="1"/>
  <c r="S22" i="1"/>
  <c r="T22" i="1"/>
  <c r="U22" i="1"/>
  <c r="V22" i="1"/>
  <c r="O23" i="1"/>
  <c r="P23" i="1"/>
  <c r="Q23" i="1"/>
  <c r="S23" i="1"/>
  <c r="T23" i="1"/>
  <c r="U23" i="1"/>
  <c r="V23" i="1"/>
  <c r="O24" i="1"/>
  <c r="P24" i="1"/>
  <c r="Q24" i="1"/>
  <c r="S24" i="1"/>
  <c r="T24" i="1"/>
  <c r="U24" i="1"/>
  <c r="V24" i="1"/>
  <c r="O25" i="1"/>
  <c r="P25" i="1"/>
  <c r="Q25" i="1"/>
  <c r="S25" i="1"/>
  <c r="T25" i="1"/>
  <c r="U25" i="1"/>
  <c r="V25" i="1"/>
  <c r="O26" i="1"/>
  <c r="P26" i="1"/>
  <c r="Q26" i="1"/>
  <c r="S26" i="1"/>
  <c r="T26" i="1"/>
  <c r="U26" i="1"/>
  <c r="V26" i="1"/>
  <c r="O27" i="1"/>
  <c r="P27" i="1"/>
  <c r="Q27" i="1"/>
  <c r="S27" i="1"/>
  <c r="T27" i="1"/>
  <c r="U27" i="1"/>
  <c r="V27" i="1"/>
  <c r="O28" i="1"/>
  <c r="P28" i="1"/>
  <c r="Q28" i="1"/>
  <c r="S28" i="1"/>
  <c r="T28" i="1"/>
  <c r="U28" i="1"/>
  <c r="V28" i="1"/>
  <c r="O29" i="1"/>
  <c r="P29" i="1"/>
  <c r="Q29" i="1"/>
  <c r="S29" i="1"/>
  <c r="T29" i="1"/>
  <c r="U29" i="1"/>
  <c r="V29" i="1"/>
  <c r="O30" i="1"/>
  <c r="P30" i="1"/>
  <c r="Q30" i="1"/>
  <c r="S30" i="1"/>
  <c r="T30" i="1"/>
  <c r="U30" i="1"/>
  <c r="V30" i="1"/>
  <c r="O31" i="1"/>
  <c r="P31" i="1"/>
  <c r="Q31" i="1"/>
  <c r="S31" i="1"/>
  <c r="T31" i="1"/>
  <c r="U31" i="1"/>
  <c r="V31" i="1"/>
  <c r="O32" i="1"/>
  <c r="P32" i="1"/>
  <c r="Q32" i="1"/>
  <c r="S32" i="1"/>
  <c r="T32" i="1"/>
  <c r="U32" i="1"/>
  <c r="V32" i="1"/>
  <c r="O33" i="1"/>
  <c r="P33" i="1"/>
  <c r="Q33" i="1"/>
  <c r="S33" i="1"/>
  <c r="T33" i="1"/>
  <c r="U33" i="1"/>
  <c r="V33" i="1"/>
  <c r="O34" i="1"/>
  <c r="P34" i="1"/>
  <c r="Q34" i="1"/>
  <c r="S34" i="1"/>
  <c r="T34" i="1"/>
  <c r="U34" i="1"/>
  <c r="V34" i="1"/>
  <c r="O35" i="1"/>
  <c r="P35" i="1"/>
  <c r="Q35" i="1"/>
  <c r="S35" i="1"/>
  <c r="T35" i="1"/>
  <c r="U35" i="1"/>
  <c r="V35" i="1"/>
  <c r="O36" i="1"/>
  <c r="P36" i="1"/>
  <c r="Q36" i="1"/>
  <c r="S36" i="1"/>
  <c r="T36" i="1"/>
  <c r="U36" i="1"/>
  <c r="V36" i="1"/>
  <c r="O37" i="1"/>
  <c r="P37" i="1"/>
  <c r="Q37" i="1"/>
  <c r="S37" i="1"/>
  <c r="T37" i="1"/>
  <c r="U37" i="1"/>
  <c r="V37" i="1"/>
  <c r="O38" i="1"/>
  <c r="P38" i="1"/>
  <c r="Q38" i="1"/>
  <c r="S38" i="1"/>
  <c r="T38" i="1"/>
  <c r="U38" i="1"/>
  <c r="V38" i="1"/>
  <c r="O39" i="1"/>
  <c r="P39" i="1"/>
  <c r="Q39" i="1"/>
  <c r="S39" i="1"/>
  <c r="T39" i="1"/>
  <c r="U39" i="1"/>
  <c r="V39" i="1"/>
  <c r="O40" i="1"/>
  <c r="P40" i="1"/>
  <c r="Q40" i="1"/>
  <c r="S40" i="1"/>
  <c r="T40" i="1"/>
  <c r="U40" i="1"/>
  <c r="V40" i="1"/>
  <c r="O41" i="1"/>
  <c r="P41" i="1"/>
  <c r="Q41" i="1"/>
  <c r="S41" i="1"/>
  <c r="T41" i="1"/>
  <c r="U41" i="1"/>
  <c r="V41" i="1"/>
  <c r="O42" i="1"/>
  <c r="P42" i="1"/>
  <c r="Q42" i="1"/>
  <c r="S42" i="1"/>
  <c r="T42" i="1"/>
  <c r="U42" i="1"/>
  <c r="V42" i="1"/>
  <c r="O43" i="1"/>
  <c r="P43" i="1"/>
  <c r="Q43" i="1"/>
  <c r="S43" i="1"/>
  <c r="T43" i="1"/>
  <c r="U43" i="1"/>
  <c r="V43" i="1"/>
  <c r="O44" i="1"/>
  <c r="P44" i="1"/>
  <c r="Q44" i="1"/>
  <c r="S44" i="1"/>
  <c r="T44" i="1"/>
  <c r="U44" i="1"/>
  <c r="V44" i="1"/>
  <c r="O45" i="1"/>
  <c r="P45" i="1"/>
  <c r="Q45" i="1"/>
  <c r="S45" i="1"/>
  <c r="T45" i="1"/>
  <c r="U45" i="1"/>
  <c r="V45" i="1"/>
  <c r="O46" i="1"/>
  <c r="P46" i="1"/>
  <c r="Q46" i="1"/>
  <c r="S46" i="1"/>
  <c r="T46" i="1"/>
  <c r="U46" i="1"/>
  <c r="V46" i="1"/>
  <c r="O47" i="1"/>
  <c r="P47" i="1"/>
  <c r="Q47" i="1"/>
  <c r="S47" i="1"/>
  <c r="T47" i="1"/>
  <c r="U47" i="1"/>
  <c r="V47" i="1"/>
  <c r="O48" i="1"/>
  <c r="P48" i="1"/>
  <c r="Q48" i="1"/>
  <c r="S48" i="1"/>
  <c r="T48" i="1"/>
  <c r="U48" i="1"/>
  <c r="V48" i="1"/>
  <c r="O49" i="1"/>
  <c r="P49" i="1"/>
  <c r="Q49" i="1"/>
  <c r="S49" i="1"/>
  <c r="T49" i="1"/>
  <c r="U49" i="1"/>
  <c r="V49" i="1"/>
  <c r="O50" i="1"/>
  <c r="P50" i="1"/>
  <c r="Q50" i="1"/>
  <c r="S50" i="1"/>
  <c r="T50" i="1"/>
  <c r="U50" i="1"/>
  <c r="V50" i="1"/>
  <c r="O51" i="1"/>
  <c r="P51" i="1"/>
  <c r="Q51" i="1"/>
  <c r="S51" i="1"/>
  <c r="T51" i="1"/>
  <c r="U51" i="1"/>
  <c r="V51" i="1"/>
  <c r="O52" i="1"/>
  <c r="P52" i="1"/>
  <c r="Q52" i="1"/>
  <c r="S52" i="1"/>
  <c r="T52" i="1"/>
  <c r="U52" i="1"/>
  <c r="V52" i="1"/>
  <c r="O53" i="1"/>
  <c r="P53" i="1"/>
  <c r="Q53" i="1"/>
  <c r="S53" i="1"/>
  <c r="T53" i="1"/>
  <c r="U53" i="1"/>
  <c r="V53" i="1"/>
  <c r="O54" i="1"/>
  <c r="P54" i="1"/>
  <c r="Q54" i="1"/>
  <c r="S54" i="1"/>
  <c r="T54" i="1"/>
  <c r="U54" i="1"/>
  <c r="V54" i="1"/>
  <c r="O55" i="1"/>
  <c r="P55" i="1"/>
  <c r="Q55" i="1"/>
  <c r="S55" i="1"/>
  <c r="T55" i="1"/>
  <c r="U55" i="1"/>
  <c r="V55" i="1"/>
  <c r="O56" i="1"/>
  <c r="P56" i="1"/>
  <c r="Q56" i="1"/>
  <c r="S56" i="1"/>
  <c r="T56" i="1"/>
  <c r="U56" i="1"/>
  <c r="V56" i="1"/>
  <c r="O57" i="1"/>
  <c r="P57" i="1"/>
  <c r="Q57" i="1"/>
  <c r="S57" i="1"/>
  <c r="T57" i="1"/>
  <c r="U57" i="1"/>
  <c r="V57" i="1"/>
  <c r="O58" i="1"/>
  <c r="P58" i="1"/>
  <c r="Q58" i="1"/>
  <c r="S58" i="1"/>
  <c r="T58" i="1"/>
  <c r="U58" i="1"/>
  <c r="V58" i="1"/>
  <c r="O59" i="1"/>
  <c r="P59" i="1"/>
  <c r="Q59" i="1"/>
  <c r="S59" i="1"/>
  <c r="T59" i="1"/>
  <c r="U59" i="1"/>
  <c r="V59" i="1"/>
  <c r="O60" i="1"/>
  <c r="P60" i="1"/>
  <c r="Q60" i="1"/>
  <c r="S60" i="1"/>
  <c r="T60" i="1"/>
  <c r="U60" i="1"/>
  <c r="V60" i="1"/>
  <c r="O61" i="1"/>
  <c r="P61" i="1"/>
  <c r="Q61" i="1"/>
  <c r="S61" i="1"/>
  <c r="T61" i="1"/>
  <c r="U61" i="1"/>
  <c r="V61" i="1"/>
  <c r="O62" i="1"/>
  <c r="P62" i="1"/>
  <c r="Q62" i="1"/>
  <c r="S62" i="1"/>
  <c r="T62" i="1"/>
  <c r="U62" i="1"/>
  <c r="V62" i="1"/>
  <c r="O63" i="1"/>
  <c r="P63" i="1"/>
  <c r="Q63" i="1"/>
  <c r="S63" i="1"/>
  <c r="T63" i="1"/>
  <c r="U63" i="1"/>
  <c r="V63" i="1"/>
  <c r="O64" i="1"/>
  <c r="P64" i="1"/>
  <c r="Q64" i="1"/>
  <c r="S64" i="1"/>
  <c r="T64" i="1"/>
  <c r="U64" i="1"/>
  <c r="V64" i="1"/>
  <c r="O65" i="1"/>
  <c r="P65" i="1"/>
  <c r="Q65" i="1"/>
  <c r="S65" i="1"/>
  <c r="T65" i="1"/>
  <c r="U65" i="1"/>
  <c r="V65" i="1"/>
  <c r="O66" i="1"/>
  <c r="P66" i="1"/>
  <c r="Q66" i="1"/>
  <c r="S66" i="1"/>
  <c r="T66" i="1"/>
  <c r="U66" i="1"/>
  <c r="V66" i="1"/>
  <c r="O67" i="1"/>
  <c r="P67" i="1"/>
  <c r="Q67" i="1"/>
  <c r="S67" i="1"/>
  <c r="T67" i="1"/>
  <c r="U67" i="1"/>
  <c r="V67" i="1"/>
  <c r="O68" i="1"/>
  <c r="P68" i="1"/>
  <c r="Q68" i="1"/>
  <c r="S68" i="1"/>
  <c r="T68" i="1"/>
  <c r="U68" i="1"/>
  <c r="V68" i="1"/>
  <c r="O69" i="1"/>
  <c r="P69" i="1"/>
  <c r="Q69" i="1"/>
  <c r="S69" i="1"/>
  <c r="T69" i="1"/>
  <c r="U69" i="1"/>
  <c r="V69" i="1"/>
  <c r="O70" i="1"/>
  <c r="P70" i="1"/>
  <c r="Q70" i="1"/>
  <c r="S70" i="1"/>
  <c r="T70" i="1"/>
  <c r="U70" i="1"/>
  <c r="V70" i="1"/>
  <c r="O71" i="1"/>
  <c r="P71" i="1"/>
  <c r="Q71" i="1"/>
  <c r="S71" i="1"/>
  <c r="T71" i="1"/>
  <c r="U71" i="1"/>
  <c r="V71" i="1"/>
  <c r="O72" i="1"/>
  <c r="P72" i="1"/>
  <c r="Q72" i="1"/>
  <c r="S72" i="1"/>
  <c r="T72" i="1"/>
  <c r="U72" i="1"/>
  <c r="V72" i="1"/>
  <c r="O73" i="1"/>
  <c r="P73" i="1"/>
  <c r="Q73" i="1"/>
  <c r="S73" i="1"/>
  <c r="T73" i="1"/>
  <c r="U73" i="1"/>
  <c r="V73" i="1"/>
  <c r="O74" i="1"/>
  <c r="P74" i="1"/>
  <c r="Q74" i="1"/>
  <c r="S74" i="1"/>
  <c r="T74" i="1"/>
  <c r="U74" i="1"/>
  <c r="V74" i="1"/>
  <c r="O75" i="1"/>
  <c r="P75" i="1"/>
  <c r="Q75" i="1"/>
  <c r="S75" i="1"/>
  <c r="T75" i="1"/>
  <c r="U75" i="1"/>
  <c r="V75" i="1"/>
  <c r="O76" i="1"/>
  <c r="P76" i="1"/>
  <c r="Q76" i="1"/>
  <c r="S76" i="1"/>
  <c r="T76" i="1"/>
  <c r="U76" i="1"/>
  <c r="V76" i="1"/>
  <c r="O77" i="1"/>
  <c r="P77" i="1"/>
  <c r="Q77" i="1"/>
  <c r="S77" i="1"/>
  <c r="T77" i="1"/>
  <c r="U77" i="1"/>
  <c r="V77" i="1"/>
  <c r="O78" i="1"/>
  <c r="P78" i="1"/>
  <c r="Q78" i="1"/>
  <c r="S78" i="1"/>
  <c r="T78" i="1"/>
  <c r="U78" i="1"/>
  <c r="V78" i="1"/>
  <c r="O79" i="1"/>
  <c r="P79" i="1"/>
  <c r="Q79" i="1"/>
  <c r="S79" i="1"/>
  <c r="T79" i="1"/>
  <c r="U79" i="1"/>
  <c r="V79" i="1"/>
  <c r="O80" i="1"/>
  <c r="P80" i="1"/>
  <c r="Q80" i="1"/>
  <c r="S80" i="1"/>
  <c r="T80" i="1"/>
  <c r="U80" i="1"/>
  <c r="V80" i="1"/>
  <c r="O81" i="1"/>
  <c r="P81" i="1"/>
  <c r="Q81" i="1"/>
  <c r="S81" i="1"/>
  <c r="T81" i="1"/>
  <c r="U81" i="1"/>
  <c r="V81" i="1"/>
  <c r="O82" i="1"/>
  <c r="P82" i="1"/>
  <c r="Q82" i="1"/>
  <c r="S82" i="1"/>
  <c r="T82" i="1"/>
  <c r="U82" i="1"/>
  <c r="V82" i="1"/>
  <c r="O83" i="1"/>
  <c r="P83" i="1"/>
  <c r="Q83" i="1"/>
  <c r="S83" i="1"/>
  <c r="T83" i="1"/>
  <c r="U83" i="1"/>
  <c r="V83" i="1"/>
  <c r="O84" i="1"/>
  <c r="P84" i="1"/>
  <c r="Q84" i="1"/>
  <c r="S84" i="1"/>
  <c r="T84" i="1"/>
  <c r="U84" i="1"/>
  <c r="V84" i="1"/>
  <c r="O85" i="1"/>
  <c r="P85" i="1"/>
  <c r="Q85" i="1"/>
  <c r="S85" i="1"/>
  <c r="T85" i="1"/>
  <c r="U85" i="1"/>
  <c r="V85" i="1"/>
  <c r="O86" i="1"/>
  <c r="P86" i="1"/>
  <c r="Q86" i="1"/>
  <c r="S86" i="1"/>
  <c r="T86" i="1"/>
  <c r="U86" i="1"/>
  <c r="V86" i="1"/>
  <c r="O87" i="1"/>
  <c r="P87" i="1"/>
  <c r="Q87" i="1"/>
  <c r="S87" i="1"/>
  <c r="T87" i="1"/>
  <c r="U87" i="1"/>
  <c r="V87" i="1"/>
  <c r="O88" i="1"/>
  <c r="P88" i="1"/>
  <c r="Q88" i="1"/>
  <c r="S88" i="1"/>
  <c r="T88" i="1"/>
  <c r="U88" i="1"/>
  <c r="V88" i="1"/>
  <c r="O89" i="1"/>
  <c r="P89" i="1"/>
  <c r="Q89" i="1"/>
  <c r="S89" i="1"/>
  <c r="T89" i="1"/>
  <c r="U89" i="1"/>
  <c r="V89" i="1"/>
  <c r="O90" i="1"/>
  <c r="P90" i="1"/>
  <c r="Q90" i="1"/>
  <c r="S90" i="1"/>
  <c r="T90" i="1"/>
  <c r="U90" i="1"/>
  <c r="V90" i="1"/>
  <c r="O91" i="1"/>
  <c r="P91" i="1"/>
  <c r="Q91" i="1"/>
  <c r="S91" i="1"/>
  <c r="T91" i="1"/>
  <c r="U91" i="1"/>
  <c r="V91" i="1"/>
  <c r="O92" i="1"/>
  <c r="P92" i="1"/>
  <c r="Q92" i="1"/>
  <c r="S92" i="1"/>
  <c r="T92" i="1"/>
  <c r="U92" i="1"/>
  <c r="V92" i="1"/>
  <c r="O93" i="1"/>
  <c r="P93" i="1"/>
  <c r="Q93" i="1"/>
  <c r="S93" i="1"/>
  <c r="T93" i="1"/>
  <c r="U93" i="1"/>
  <c r="V93" i="1"/>
  <c r="O94" i="1"/>
  <c r="P94" i="1"/>
  <c r="Q94" i="1"/>
  <c r="S94" i="1"/>
  <c r="T94" i="1"/>
  <c r="U94" i="1"/>
  <c r="V94" i="1"/>
  <c r="O95" i="1"/>
  <c r="P95" i="1"/>
  <c r="Q95" i="1"/>
  <c r="S95" i="1"/>
  <c r="T95" i="1"/>
  <c r="U95" i="1"/>
  <c r="V95" i="1"/>
  <c r="O96" i="1"/>
  <c r="P96" i="1"/>
  <c r="Q96" i="1"/>
  <c r="S96" i="1"/>
  <c r="T96" i="1"/>
  <c r="U96" i="1"/>
  <c r="V96" i="1"/>
  <c r="O97" i="1"/>
  <c r="P97" i="1"/>
  <c r="Q97" i="1"/>
  <c r="S97" i="1"/>
  <c r="T97" i="1"/>
  <c r="U97" i="1"/>
  <c r="V97" i="1"/>
  <c r="O98" i="1"/>
  <c r="P98" i="1"/>
  <c r="Q98" i="1"/>
  <c r="S98" i="1"/>
  <c r="T98" i="1"/>
  <c r="U98" i="1"/>
  <c r="V98" i="1"/>
  <c r="O99" i="1"/>
  <c r="P99" i="1"/>
  <c r="Q99" i="1"/>
  <c r="S99" i="1"/>
  <c r="T99" i="1"/>
  <c r="U99" i="1"/>
  <c r="V99" i="1"/>
  <c r="O100" i="1"/>
  <c r="P100" i="1"/>
  <c r="Q100" i="1"/>
  <c r="S100" i="1"/>
  <c r="T100" i="1"/>
  <c r="U100" i="1"/>
  <c r="V100" i="1"/>
  <c r="O101" i="1"/>
  <c r="P101" i="1"/>
  <c r="Q101" i="1"/>
  <c r="S101" i="1"/>
  <c r="T101" i="1"/>
  <c r="U101" i="1"/>
  <c r="V101" i="1"/>
  <c r="O102" i="1"/>
  <c r="P102" i="1"/>
  <c r="Q102" i="1"/>
  <c r="S102" i="1"/>
  <c r="T102" i="1"/>
  <c r="U102" i="1"/>
  <c r="V102" i="1"/>
  <c r="O103" i="1"/>
  <c r="P103" i="1"/>
  <c r="Q103" i="1"/>
  <c r="S103" i="1"/>
  <c r="T103" i="1"/>
  <c r="U103" i="1"/>
  <c r="V103" i="1"/>
  <c r="O104" i="1"/>
  <c r="P104" i="1"/>
  <c r="Q104" i="1"/>
  <c r="S104" i="1"/>
  <c r="T104" i="1"/>
  <c r="U104" i="1"/>
  <c r="V104" i="1"/>
  <c r="O105" i="1"/>
  <c r="P105" i="1"/>
  <c r="Q105" i="1"/>
  <c r="S105" i="1"/>
  <c r="T105" i="1"/>
  <c r="U105" i="1"/>
  <c r="V105" i="1"/>
  <c r="O106" i="1"/>
  <c r="P106" i="1"/>
  <c r="Q106" i="1"/>
  <c r="S106" i="1"/>
  <c r="T106" i="1"/>
  <c r="U106" i="1"/>
  <c r="V106" i="1"/>
  <c r="O107" i="1"/>
  <c r="P107" i="1"/>
  <c r="Q107" i="1"/>
  <c r="S107" i="1"/>
  <c r="T107" i="1"/>
  <c r="U107" i="1"/>
  <c r="V107" i="1"/>
  <c r="O108" i="1"/>
  <c r="P108" i="1"/>
  <c r="Q108" i="1"/>
  <c r="S108" i="1"/>
  <c r="T108" i="1"/>
  <c r="U108" i="1"/>
  <c r="V108" i="1"/>
  <c r="O109" i="1"/>
  <c r="P109" i="1"/>
  <c r="Q109" i="1"/>
  <c r="S109" i="1"/>
  <c r="T109" i="1"/>
  <c r="U109" i="1"/>
  <c r="V109" i="1"/>
  <c r="O110" i="1"/>
  <c r="P110" i="1"/>
  <c r="Q110" i="1"/>
  <c r="S110" i="1"/>
  <c r="T110" i="1"/>
  <c r="U110" i="1"/>
  <c r="V110" i="1"/>
  <c r="O111" i="1"/>
  <c r="P111" i="1"/>
  <c r="Q111" i="1"/>
  <c r="S111" i="1"/>
  <c r="T111" i="1"/>
  <c r="U111" i="1"/>
  <c r="V111" i="1"/>
  <c r="O112" i="1"/>
  <c r="P112" i="1"/>
  <c r="Q112" i="1"/>
  <c r="S112" i="1"/>
  <c r="T112" i="1"/>
  <c r="U112" i="1"/>
  <c r="V112" i="1"/>
  <c r="O113" i="1"/>
  <c r="P113" i="1"/>
  <c r="Q113" i="1"/>
  <c r="S113" i="1"/>
  <c r="T113" i="1"/>
  <c r="U113" i="1"/>
  <c r="V113" i="1"/>
  <c r="O114" i="1"/>
  <c r="P114" i="1"/>
  <c r="Q114" i="1"/>
  <c r="S114" i="1"/>
  <c r="T114" i="1"/>
  <c r="U114" i="1"/>
  <c r="V114" i="1"/>
  <c r="O115" i="1"/>
  <c r="P115" i="1"/>
  <c r="Q115" i="1"/>
  <c r="S115" i="1"/>
  <c r="T115" i="1"/>
  <c r="U115" i="1"/>
  <c r="V115" i="1"/>
  <c r="O116" i="1"/>
  <c r="P116" i="1"/>
  <c r="Q116" i="1"/>
  <c r="S116" i="1"/>
  <c r="T116" i="1"/>
  <c r="U116" i="1"/>
  <c r="V116" i="1"/>
  <c r="O117" i="1"/>
  <c r="P117" i="1"/>
  <c r="Q117" i="1"/>
  <c r="S117" i="1"/>
  <c r="T117" i="1"/>
  <c r="U117" i="1"/>
  <c r="V117" i="1"/>
  <c r="O118" i="1"/>
  <c r="P118" i="1"/>
  <c r="Q118" i="1"/>
  <c r="S118" i="1"/>
  <c r="T118" i="1"/>
  <c r="U118" i="1"/>
  <c r="V118" i="1"/>
  <c r="O119" i="1"/>
  <c r="P119" i="1"/>
  <c r="Q119" i="1"/>
  <c r="S119" i="1"/>
  <c r="T119" i="1"/>
  <c r="U119" i="1"/>
  <c r="V119" i="1"/>
  <c r="O120" i="1"/>
  <c r="P120" i="1"/>
  <c r="Q120" i="1"/>
  <c r="S120" i="1"/>
  <c r="T120" i="1"/>
  <c r="U120" i="1"/>
  <c r="V120" i="1"/>
  <c r="P121" i="1"/>
  <c r="K120" i="2"/>
  <c r="J120" i="2"/>
  <c r="I120" i="2"/>
  <c r="D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R7" i="3" l="1"/>
  <c r="R7" i="5"/>
  <c r="R7" i="4"/>
  <c r="R8" i="3"/>
  <c r="R8" i="5"/>
  <c r="R8" i="4"/>
  <c r="R5" i="3"/>
  <c r="R5" i="5"/>
  <c r="R5" i="4"/>
  <c r="R9" i="3"/>
  <c r="R9" i="5"/>
  <c r="R9" i="4"/>
  <c r="R13" i="3"/>
  <c r="R13" i="5"/>
  <c r="R13" i="4"/>
  <c r="R17" i="3"/>
  <c r="R17" i="5"/>
  <c r="R17" i="4"/>
  <c r="R21" i="3"/>
  <c r="R21" i="5"/>
  <c r="R21" i="4"/>
  <c r="R25" i="3"/>
  <c r="R25" i="5"/>
  <c r="R25" i="4"/>
  <c r="R29" i="3"/>
  <c r="R29" i="5"/>
  <c r="R29" i="4"/>
  <c r="R33" i="3"/>
  <c r="R33" i="5"/>
  <c r="R33" i="4"/>
  <c r="R37" i="3"/>
  <c r="R37" i="5"/>
  <c r="R37" i="4"/>
  <c r="R41" i="3"/>
  <c r="R41" i="5"/>
  <c r="R41" i="4"/>
  <c r="R45" i="3"/>
  <c r="R45" i="5"/>
  <c r="R45" i="4"/>
  <c r="R49" i="3"/>
  <c r="R49" i="5"/>
  <c r="R49" i="4"/>
  <c r="R53" i="3"/>
  <c r="R53" i="5"/>
  <c r="R53" i="4"/>
  <c r="R57" i="3"/>
  <c r="R57" i="5"/>
  <c r="R57" i="4"/>
  <c r="R61" i="3"/>
  <c r="R61" i="5"/>
  <c r="R61" i="4"/>
  <c r="R65" i="3"/>
  <c r="R65" i="5"/>
  <c r="R65" i="4"/>
  <c r="R69" i="3"/>
  <c r="R69" i="5"/>
  <c r="R69" i="4"/>
  <c r="R73" i="3"/>
  <c r="R73" i="5"/>
  <c r="R73" i="4"/>
  <c r="R77" i="3"/>
  <c r="R77" i="5"/>
  <c r="R77" i="4"/>
  <c r="R81" i="3"/>
  <c r="R81" i="5"/>
  <c r="R81" i="4"/>
  <c r="R85" i="3"/>
  <c r="R85" i="5"/>
  <c r="R85" i="4"/>
  <c r="R89" i="3"/>
  <c r="R89" i="5"/>
  <c r="R89" i="4"/>
  <c r="R93" i="3"/>
  <c r="R93" i="5"/>
  <c r="R93" i="4"/>
  <c r="R97" i="3"/>
  <c r="R97" i="5"/>
  <c r="R97" i="4"/>
  <c r="R101" i="3"/>
  <c r="R101" i="5"/>
  <c r="R101" i="4"/>
  <c r="R105" i="3"/>
  <c r="R105" i="5"/>
  <c r="R105" i="4"/>
  <c r="R109" i="3"/>
  <c r="R109" i="5"/>
  <c r="R109" i="4"/>
  <c r="R113" i="3"/>
  <c r="R113" i="5"/>
  <c r="R113" i="4"/>
  <c r="R117" i="3"/>
  <c r="R117" i="5"/>
  <c r="R117" i="4"/>
  <c r="O121" i="5"/>
  <c r="O121" i="3"/>
  <c r="R5" i="1"/>
  <c r="R6" i="3"/>
  <c r="R6" i="5"/>
  <c r="R6" i="4"/>
  <c r="R10" i="3"/>
  <c r="R10" i="5"/>
  <c r="R10" i="4"/>
  <c r="R14" i="3"/>
  <c r="R14" i="5"/>
  <c r="R14" i="4"/>
  <c r="R18" i="3"/>
  <c r="R18" i="5"/>
  <c r="R18" i="4"/>
  <c r="R22" i="3"/>
  <c r="R22" i="5"/>
  <c r="R22" i="4"/>
  <c r="R26" i="3"/>
  <c r="R26" i="5"/>
  <c r="R26" i="4"/>
  <c r="R30" i="3"/>
  <c r="R30" i="5"/>
  <c r="R30" i="4"/>
  <c r="R34" i="3"/>
  <c r="R34" i="5"/>
  <c r="R34" i="4"/>
  <c r="R38" i="3"/>
  <c r="R38" i="5"/>
  <c r="R38" i="4"/>
  <c r="R42" i="3"/>
  <c r="R42" i="5"/>
  <c r="R42" i="4"/>
  <c r="R46" i="3"/>
  <c r="R46" i="5"/>
  <c r="R46" i="4"/>
  <c r="R50" i="3"/>
  <c r="R50" i="5"/>
  <c r="R50" i="4"/>
  <c r="R54" i="3"/>
  <c r="R54" i="5"/>
  <c r="R54" i="4"/>
  <c r="R58" i="3"/>
  <c r="R58" i="5"/>
  <c r="R58" i="4"/>
  <c r="R62" i="3"/>
  <c r="R62" i="5"/>
  <c r="R62" i="4"/>
  <c r="R66" i="3"/>
  <c r="R66" i="5"/>
  <c r="R66" i="4"/>
  <c r="R70" i="3"/>
  <c r="R70" i="5"/>
  <c r="R70" i="4"/>
  <c r="R74" i="3"/>
  <c r="R74" i="5"/>
  <c r="R74" i="4"/>
  <c r="R78" i="3"/>
  <c r="R78" i="5"/>
  <c r="R78" i="4"/>
  <c r="R82" i="3"/>
  <c r="R82" i="5"/>
  <c r="R82" i="4"/>
  <c r="R86" i="3"/>
  <c r="R86" i="5"/>
  <c r="R86" i="4"/>
  <c r="R90" i="3"/>
  <c r="R90" i="5"/>
  <c r="R90" i="4"/>
  <c r="R94" i="3"/>
  <c r="R94" i="5"/>
  <c r="R94" i="4"/>
  <c r="R98" i="3"/>
  <c r="R98" i="5"/>
  <c r="R98" i="4"/>
  <c r="R102" i="3"/>
  <c r="R102" i="5"/>
  <c r="R102" i="4"/>
  <c r="R106" i="3"/>
  <c r="R106" i="5"/>
  <c r="R106" i="4"/>
  <c r="R110" i="3"/>
  <c r="R110" i="5"/>
  <c r="R110" i="4"/>
  <c r="R114" i="3"/>
  <c r="R114" i="5"/>
  <c r="R114" i="4"/>
  <c r="R118" i="3"/>
  <c r="R118" i="5"/>
  <c r="R118" i="4"/>
  <c r="T121" i="3"/>
  <c r="T121" i="5"/>
  <c r="T121" i="4"/>
  <c r="T123" i="4" s="1"/>
  <c r="R98" i="1"/>
  <c r="R97" i="1"/>
  <c r="R66" i="1"/>
  <c r="R65" i="1"/>
  <c r="R34" i="1"/>
  <c r="R33" i="1"/>
  <c r="R11" i="3"/>
  <c r="R11" i="5"/>
  <c r="R11" i="4"/>
  <c r="R15" i="3"/>
  <c r="R15" i="5"/>
  <c r="R15" i="4"/>
  <c r="R19" i="3"/>
  <c r="R19" i="5"/>
  <c r="R19" i="4"/>
  <c r="R23" i="3"/>
  <c r="R23" i="5"/>
  <c r="R23" i="4"/>
  <c r="R27" i="3"/>
  <c r="R27" i="5"/>
  <c r="R27" i="4"/>
  <c r="R31" i="3"/>
  <c r="R31" i="5"/>
  <c r="R31" i="4"/>
  <c r="R35" i="3"/>
  <c r="R35" i="5"/>
  <c r="R35" i="4"/>
  <c r="R39" i="3"/>
  <c r="R39" i="5"/>
  <c r="R39" i="4"/>
  <c r="R43" i="3"/>
  <c r="R43" i="5"/>
  <c r="R43" i="4"/>
  <c r="R47" i="3"/>
  <c r="R47" i="5"/>
  <c r="R47" i="4"/>
  <c r="R51" i="3"/>
  <c r="R51" i="5"/>
  <c r="R51" i="4"/>
  <c r="R55" i="3"/>
  <c r="R55" i="5"/>
  <c r="R55" i="4"/>
  <c r="R59" i="3"/>
  <c r="R59" i="5"/>
  <c r="R59" i="4"/>
  <c r="R63" i="3"/>
  <c r="R63" i="5"/>
  <c r="R63" i="4"/>
  <c r="R67" i="3"/>
  <c r="R67" i="5"/>
  <c r="R67" i="4"/>
  <c r="R71" i="3"/>
  <c r="R71" i="5"/>
  <c r="R71" i="4"/>
  <c r="R75" i="3"/>
  <c r="R75" i="5"/>
  <c r="R75" i="4"/>
  <c r="R79" i="3"/>
  <c r="R79" i="5"/>
  <c r="R79" i="4"/>
  <c r="R83" i="3"/>
  <c r="R83" i="5"/>
  <c r="R83" i="4"/>
  <c r="R87" i="3"/>
  <c r="R87" i="5"/>
  <c r="R87" i="4"/>
  <c r="R91" i="3"/>
  <c r="R91" i="5"/>
  <c r="R91" i="4"/>
  <c r="R95" i="3"/>
  <c r="R95" i="5"/>
  <c r="R95" i="4"/>
  <c r="R99" i="3"/>
  <c r="R99" i="5"/>
  <c r="R99" i="4"/>
  <c r="R103" i="3"/>
  <c r="R103" i="5"/>
  <c r="R103" i="4"/>
  <c r="R107" i="3"/>
  <c r="R107" i="5"/>
  <c r="R107" i="4"/>
  <c r="R111" i="3"/>
  <c r="R111" i="5"/>
  <c r="R111" i="4"/>
  <c r="R115" i="3"/>
  <c r="R115" i="5"/>
  <c r="R115" i="4"/>
  <c r="R119" i="3"/>
  <c r="R119" i="5"/>
  <c r="R119" i="4"/>
  <c r="U121" i="3"/>
  <c r="U123" i="3" s="1"/>
  <c r="U121" i="5"/>
  <c r="U121" i="4"/>
  <c r="U123" i="4" s="1"/>
  <c r="R12" i="3"/>
  <c r="R12" i="5"/>
  <c r="R12" i="4"/>
  <c r="R16" i="3"/>
  <c r="R16" i="5"/>
  <c r="R16" i="4"/>
  <c r="R20" i="3"/>
  <c r="R20" i="5"/>
  <c r="R20" i="4"/>
  <c r="R24" i="3"/>
  <c r="R24" i="5"/>
  <c r="R24" i="4"/>
  <c r="R28" i="3"/>
  <c r="R28" i="5"/>
  <c r="R28" i="4"/>
  <c r="R32" i="3"/>
  <c r="R32" i="5"/>
  <c r="R32" i="4"/>
  <c r="R36" i="3"/>
  <c r="R36" i="5"/>
  <c r="R36" i="4"/>
  <c r="R40" i="3"/>
  <c r="R40" i="5"/>
  <c r="R40" i="4"/>
  <c r="R44" i="3"/>
  <c r="R44" i="5"/>
  <c r="R44" i="4"/>
  <c r="R48" i="3"/>
  <c r="R48" i="5"/>
  <c r="R48" i="4"/>
  <c r="R52" i="3"/>
  <c r="R52" i="5"/>
  <c r="R52" i="4"/>
  <c r="R56" i="3"/>
  <c r="R56" i="5"/>
  <c r="R56" i="4"/>
  <c r="R60" i="3"/>
  <c r="R60" i="5"/>
  <c r="R60" i="4"/>
  <c r="R64" i="3"/>
  <c r="R64" i="5"/>
  <c r="R64" i="4"/>
  <c r="R68" i="3"/>
  <c r="R68" i="5"/>
  <c r="R68" i="4"/>
  <c r="R72" i="3"/>
  <c r="R72" i="5"/>
  <c r="R72" i="4"/>
  <c r="R76" i="3"/>
  <c r="R76" i="5"/>
  <c r="R76" i="4"/>
  <c r="R80" i="3"/>
  <c r="R80" i="5"/>
  <c r="R80" i="4"/>
  <c r="R84" i="3"/>
  <c r="R84" i="5"/>
  <c r="R84" i="4"/>
  <c r="R88" i="3"/>
  <c r="R88" i="5"/>
  <c r="R88" i="4"/>
  <c r="R92" i="3"/>
  <c r="R92" i="5"/>
  <c r="R92" i="4"/>
  <c r="R96" i="3"/>
  <c r="R96" i="5"/>
  <c r="R96" i="4"/>
  <c r="R100" i="3"/>
  <c r="R100" i="5"/>
  <c r="R100" i="4"/>
  <c r="R104" i="3"/>
  <c r="R104" i="5"/>
  <c r="R104" i="4"/>
  <c r="R108" i="3"/>
  <c r="R108" i="5"/>
  <c r="R108" i="4"/>
  <c r="R112" i="3"/>
  <c r="R112" i="5"/>
  <c r="R112" i="4"/>
  <c r="R116" i="3"/>
  <c r="R116" i="5"/>
  <c r="R116" i="4"/>
  <c r="R120" i="3"/>
  <c r="R120" i="5"/>
  <c r="R120" i="4"/>
  <c r="V121" i="3"/>
  <c r="V121" i="5"/>
  <c r="V121" i="4"/>
  <c r="V123" i="4" s="1"/>
  <c r="R114" i="1"/>
  <c r="R113" i="1"/>
  <c r="R82" i="1"/>
  <c r="R81" i="1"/>
  <c r="R50" i="1"/>
  <c r="R49" i="1"/>
  <c r="R18" i="1"/>
  <c r="R17" i="1"/>
  <c r="O121" i="4"/>
  <c r="O123" i="4" s="1"/>
  <c r="R99" i="1"/>
  <c r="R35" i="1"/>
  <c r="R19" i="1"/>
  <c r="R119" i="1"/>
  <c r="R118" i="1"/>
  <c r="R117" i="1"/>
  <c r="R103" i="1"/>
  <c r="R102" i="1"/>
  <c r="R101" i="1"/>
  <c r="R87" i="1"/>
  <c r="R86" i="1"/>
  <c r="R85" i="1"/>
  <c r="R71" i="1"/>
  <c r="R70" i="1"/>
  <c r="R69" i="1"/>
  <c r="R55" i="1"/>
  <c r="R54" i="1"/>
  <c r="R53" i="1"/>
  <c r="R39" i="1"/>
  <c r="R38" i="1"/>
  <c r="R37" i="1"/>
  <c r="R23" i="1"/>
  <c r="R22" i="1"/>
  <c r="R21" i="1"/>
  <c r="R7" i="1"/>
  <c r="R67" i="1"/>
  <c r="U121" i="1"/>
  <c r="U123" i="1" s="1"/>
  <c r="R107" i="1"/>
  <c r="R106" i="1"/>
  <c r="R105" i="1"/>
  <c r="R91" i="1"/>
  <c r="R90" i="1"/>
  <c r="R89" i="1"/>
  <c r="R75" i="1"/>
  <c r="R74" i="1"/>
  <c r="R73" i="1"/>
  <c r="R59" i="1"/>
  <c r="R58" i="1"/>
  <c r="R57" i="1"/>
  <c r="R43" i="1"/>
  <c r="R42" i="1"/>
  <c r="R41" i="1"/>
  <c r="R27" i="1"/>
  <c r="R26" i="1"/>
  <c r="R25" i="1"/>
  <c r="R11" i="1"/>
  <c r="R10" i="1"/>
  <c r="R9" i="1"/>
  <c r="R115" i="1"/>
  <c r="R83" i="1"/>
  <c r="R51" i="1"/>
  <c r="R111" i="1"/>
  <c r="R110" i="1"/>
  <c r="R109" i="1"/>
  <c r="R95" i="1"/>
  <c r="R94" i="1"/>
  <c r="R93" i="1"/>
  <c r="R79" i="1"/>
  <c r="R78" i="1"/>
  <c r="R77" i="1"/>
  <c r="R63" i="1"/>
  <c r="R62" i="1"/>
  <c r="R61" i="1"/>
  <c r="R47" i="1"/>
  <c r="R46" i="1"/>
  <c r="R45" i="1"/>
  <c r="R31" i="1"/>
  <c r="R30" i="1"/>
  <c r="R29" i="1"/>
  <c r="R15" i="1"/>
  <c r="R14" i="1"/>
  <c r="R13" i="1"/>
  <c r="T121" i="1"/>
  <c r="T123" i="1" s="1"/>
  <c r="O121" i="1"/>
  <c r="O123" i="1" s="1"/>
  <c r="V121" i="1"/>
  <c r="R100" i="1"/>
  <c r="R92" i="1"/>
  <c r="R72" i="1"/>
  <c r="R64" i="1"/>
  <c r="R56" i="1"/>
  <c r="R32" i="1"/>
  <c r="R28" i="1"/>
  <c r="R24" i="1"/>
  <c r="R20" i="1"/>
  <c r="R16" i="1"/>
  <c r="R12" i="1"/>
  <c r="R8" i="1"/>
  <c r="R6" i="1"/>
  <c r="G120" i="2"/>
  <c r="R104" i="1"/>
  <c r="R88" i="1"/>
  <c r="R36" i="1"/>
  <c r="R120" i="1"/>
  <c r="R116" i="1"/>
  <c r="R112" i="1"/>
  <c r="R108" i="1"/>
  <c r="R96" i="1"/>
  <c r="R84" i="1"/>
  <c r="R80" i="1"/>
  <c r="R76" i="1"/>
  <c r="R68" i="1"/>
  <c r="R60" i="1"/>
  <c r="R52" i="1"/>
  <c r="R48" i="1"/>
  <c r="R44" i="1"/>
  <c r="R40" i="1"/>
  <c r="V123" i="1"/>
  <c r="P123" i="1"/>
  <c r="R121" i="3" l="1"/>
  <c r="R121" i="5"/>
  <c r="R121" i="4"/>
  <c r="R123" i="4" s="1"/>
  <c r="O123" i="3"/>
  <c r="R121" i="1"/>
  <c r="R123" i="1" s="1"/>
</calcChain>
</file>

<file path=xl/sharedStrings.xml><?xml version="1.0" encoding="utf-8"?>
<sst xmlns="http://schemas.openxmlformats.org/spreadsheetml/2006/main" count="10404" uniqueCount="188">
  <si>
    <t xml:space="preserve">Reporting for Landslide Hazard Countywide </t>
  </si>
  <si>
    <t>Grouped by Hazard Score</t>
  </si>
  <si>
    <t>Government
Jurisdiction</t>
  </si>
  <si>
    <t>Type</t>
  </si>
  <si>
    <t>Name or
Structure
Description</t>
  </si>
  <si>
    <t>Essential Facility</t>
  </si>
  <si>
    <t>Transportation System</t>
  </si>
  <si>
    <t>Lifeline System</t>
  </si>
  <si>
    <t>High Potential Loss</t>
  </si>
  <si>
    <t>Haz Mat Facility</t>
  </si>
  <si>
    <t>Important Facility</t>
  </si>
  <si>
    <t>Vulnerable Population</t>
  </si>
  <si>
    <t>Economic Assets</t>
  </si>
  <si>
    <t>Special Considerations</t>
  </si>
  <si>
    <t>Historic Considerations</t>
  </si>
  <si>
    <t xml:space="preserve"> Other </t>
  </si>
  <si>
    <t>Replace
Value
($)</t>
  </si>
  <si>
    <t>Replace
Value
Year</t>
  </si>
  <si>
    <t>Contents
Value
($)</t>
  </si>
  <si>
    <t>Contents
Value
Year</t>
  </si>
  <si>
    <t>Functional
Value
($)</t>
  </si>
  <si>
    <t>Occupancy</t>
  </si>
  <si>
    <t>Hazard
Score</t>
  </si>
  <si>
    <t>City Hall</t>
  </si>
  <si>
    <t>Brooks City Hall</t>
  </si>
  <si>
    <t/>
  </si>
  <si>
    <t>X</t>
  </si>
  <si>
    <t>Wastewater Treatment Plant</t>
  </si>
  <si>
    <t>Fayetteville-Whitewater Creek WPCP</t>
  </si>
  <si>
    <t>Water System</t>
  </si>
  <si>
    <t>Fayetteville Water and Sewer Department</t>
  </si>
  <si>
    <t>Sheriffs Office</t>
  </si>
  <si>
    <t>Fayette County Sheriff's Office</t>
  </si>
  <si>
    <t>Library</t>
  </si>
  <si>
    <t>Fayette County Public Library</t>
  </si>
  <si>
    <t>Tyrone Public Library</t>
  </si>
  <si>
    <t>Peachtree City Library</t>
  </si>
  <si>
    <t>High School</t>
  </si>
  <si>
    <t>Fayette County High</t>
  </si>
  <si>
    <t>Fayette County</t>
  </si>
  <si>
    <t>Starr's Mill High</t>
  </si>
  <si>
    <t>High School, Public</t>
  </si>
  <si>
    <t>McIntosh High School</t>
  </si>
  <si>
    <t>Sandy Creek High School</t>
  </si>
  <si>
    <t>Fire Station</t>
  </si>
  <si>
    <t>Fayetteville Fire Department HQ &amp;amp; Station 91</t>
  </si>
  <si>
    <t>Fayetteville Fire Station 92</t>
  </si>
  <si>
    <t>Fayette County Fire Department Station 06</t>
  </si>
  <si>
    <t>Peachtree City Fire Department Weber Station 83</t>
  </si>
  <si>
    <t>Fayette County Fire Department Station 05</t>
  </si>
  <si>
    <t>Peachtree City Fire Department Neely Station 82</t>
  </si>
  <si>
    <t>Peachtree City Fire Department Leach Station 81</t>
  </si>
  <si>
    <t>Peachtree City Fire Department Satterthwaite 84</t>
  </si>
  <si>
    <t>Fayette County Fire Department Station 03</t>
  </si>
  <si>
    <t>Fayette County Fire Department Station 02</t>
  </si>
  <si>
    <t>Fayette County Fire Department Station 01</t>
  </si>
  <si>
    <t>Fayette County Fire Department Station 04</t>
  </si>
  <si>
    <t>Other</t>
  </si>
  <si>
    <t>Fayette County Administrative Complex</t>
  </si>
  <si>
    <t>Hospital, Emergency Entrance</t>
  </si>
  <si>
    <t>Piedmont Fayette Hospital</t>
  </si>
  <si>
    <t>Primary School</t>
  </si>
  <si>
    <t>North Fayette Elementary School</t>
  </si>
  <si>
    <t>Oak Grove Elementary School</t>
  </si>
  <si>
    <t>Other School</t>
  </si>
  <si>
    <t>East Fayette Facility</t>
  </si>
  <si>
    <t>Middle/High School</t>
  </si>
  <si>
    <t>Fayette Middle School</t>
  </si>
  <si>
    <t>Elementary School</t>
  </si>
  <si>
    <t>Spring Hill Elementary School</t>
  </si>
  <si>
    <t>Whitewater Middle School</t>
  </si>
  <si>
    <t>Peachtree City Elementary School</t>
  </si>
  <si>
    <t>Fayetteville Intermediate School</t>
  </si>
  <si>
    <t>Fayetteville City Hall</t>
  </si>
  <si>
    <t>Emergency Services</t>
  </si>
  <si>
    <t>Fayette Co Communications Center(911)</t>
  </si>
  <si>
    <t>Fayette Co Fire Dept Station 10</t>
  </si>
  <si>
    <t>Fayette Co Animal Shelter</t>
  </si>
  <si>
    <t>Brooks Elementary School</t>
  </si>
  <si>
    <t>Courthouse</t>
  </si>
  <si>
    <t>Fayette Co. Justice Center</t>
  </si>
  <si>
    <t>Fayette Co. Courthouse(old)</t>
  </si>
  <si>
    <t>Sara Harp Minter Elementary School</t>
  </si>
  <si>
    <t>Whitewater High School</t>
  </si>
  <si>
    <t>Fayette Co. Public Works</t>
  </si>
  <si>
    <t>Middle School</t>
  </si>
  <si>
    <t>Rising Star Middle School</t>
  </si>
  <si>
    <t>Peeples Elementary School</t>
  </si>
  <si>
    <t>Flatrock Middle School</t>
  </si>
  <si>
    <t>Robert J Burch Elementary School</t>
  </si>
  <si>
    <t>Coweta-Fayette EMC power station- 10</t>
  </si>
  <si>
    <t>Coweta-Fayette EMC power station- 14</t>
  </si>
  <si>
    <t>Coweta-Fayette EMC power station- 15</t>
  </si>
  <si>
    <t>Coweta-Fayette EMC power station- 17</t>
  </si>
  <si>
    <t>Coweta-Fayette EMC power station- 18</t>
  </si>
  <si>
    <t>Coweta-Fayette EMC power station-19</t>
  </si>
  <si>
    <t>Coweta-Fayette EMC power station- 20</t>
  </si>
  <si>
    <t>Coweta-Fayette EMC power station- 22</t>
  </si>
  <si>
    <t>Coweta-Fayette EMC power station- 23</t>
  </si>
  <si>
    <t>Coweta-Fayette EMC power station- 24</t>
  </si>
  <si>
    <t>Coweta-Fayette EMC power station-25</t>
  </si>
  <si>
    <t>Starr's Mill</t>
  </si>
  <si>
    <t>Fayette Co DFACS</t>
  </si>
  <si>
    <t>Fayette Co Water System</t>
  </si>
  <si>
    <t>Hood Ave Primary School</t>
  </si>
  <si>
    <t>Cleveland Elementary School</t>
  </si>
  <si>
    <t>Adult Edu. Center</t>
  </si>
  <si>
    <t>LaFayette Education Center Complex</t>
  </si>
  <si>
    <t>Fayette Co Schools Administrative Bldg</t>
  </si>
  <si>
    <t>Police Station</t>
  </si>
  <si>
    <t>Fayetteville Police Station</t>
  </si>
  <si>
    <t>Tyrone Community Center</t>
  </si>
  <si>
    <t>Tyrone City Hall</t>
  </si>
  <si>
    <t>Tyrone Police Dept.</t>
  </si>
  <si>
    <t>Tyrone Elementary School</t>
  </si>
  <si>
    <t>Brooks Water Tank</t>
  </si>
  <si>
    <t>Hwy 92N &amp;amp; Lees Mill Water Tank</t>
  </si>
  <si>
    <t>Water tank and Communications Tower</t>
  </si>
  <si>
    <t>Water Tank - Ellis Rd</t>
  </si>
  <si>
    <t>F/C Water System Pump Station</t>
  </si>
  <si>
    <t>F/C Water System South Plant</t>
  </si>
  <si>
    <t>Lake Kedron</t>
  </si>
  <si>
    <t>Lake Peachtree</t>
  </si>
  <si>
    <t>Lake Horton</t>
  </si>
  <si>
    <t>Starr's Mill Lake</t>
  </si>
  <si>
    <t>Peachtree City Water Tanks</t>
  </si>
  <si>
    <t>Wyndham Peachtree Hotel and Conference Center</t>
  </si>
  <si>
    <t>United States Post Office</t>
  </si>
  <si>
    <t>Bell South Building</t>
  </si>
  <si>
    <t>Fayetteville Water elevated Storage Tank</t>
  </si>
  <si>
    <t>Pye Dam</t>
  </si>
  <si>
    <t>Fayetteville Public Works/Water Offices</t>
  </si>
  <si>
    <t>Booth Middle School</t>
  </si>
  <si>
    <t>Braelinn Elementary School</t>
  </si>
  <si>
    <t>Airport</t>
  </si>
  <si>
    <t>Falcon Field Airport</t>
  </si>
  <si>
    <t>Huddleston Elementary School</t>
  </si>
  <si>
    <t>Public Works Maintenance Facility</t>
  </si>
  <si>
    <t>Hospital, Admissions Entrance</t>
  </si>
  <si>
    <t>Piedmont Fayette Hospital (PSB)</t>
  </si>
  <si>
    <t>Crabapple Water Tank</t>
  </si>
  <si>
    <t>Crabapple Elementary School</t>
  </si>
  <si>
    <t>Kedron Elementary School</t>
  </si>
  <si>
    <t>Peachtree City-City Hall</t>
  </si>
  <si>
    <t>Water Treatment Plant</t>
  </si>
  <si>
    <t>WASA Rockaway Sewage Treatment Plant</t>
  </si>
  <si>
    <t>WASA Line Creek Sewage Treatment Plant</t>
  </si>
  <si>
    <t>Peachtree City Communications site</t>
  </si>
  <si>
    <t>Bellsouth switch</t>
  </si>
  <si>
    <t>Peachtree Power sub-station #2</t>
  </si>
  <si>
    <t>Georgia Power Sub-station</t>
  </si>
  <si>
    <t>Crabapple Power sub-station</t>
  </si>
  <si>
    <t>Peachtree City Police station</t>
  </si>
  <si>
    <t>Comcast Communications site</t>
  </si>
  <si>
    <t>Fayetteville Raw Water intake</t>
  </si>
  <si>
    <t>Fayetteville Water Lift Stations (21 total)</t>
  </si>
  <si>
    <t>Fayette Co Fire Dept Station #7</t>
  </si>
  <si>
    <t>Inman Elementary School</t>
  </si>
  <si>
    <t>FAA Atlanta Tracon Facility</t>
  </si>
  <si>
    <t>River's Elementary School</t>
  </si>
  <si>
    <t>Bennett's Mill Middle School</t>
  </si>
  <si>
    <t>Totals for Fayette County, Hazard Score = 0</t>
  </si>
  <si>
    <t xml:space="preserve"> </t>
  </si>
  <si>
    <t>Grand Totals</t>
  </si>
  <si>
    <t>Size
of
Bldg.
(sq. ft.)</t>
  </si>
  <si>
    <t>Fayetteville "city"</t>
  </si>
  <si>
    <t>Peachtree City "city"</t>
  </si>
  <si>
    <t>Brooks "town"</t>
  </si>
  <si>
    <t>Tyrone "town"</t>
  </si>
  <si>
    <t>York"town" Center Medical Clinic</t>
  </si>
  <si>
    <t>Displace
Cost
($ per / day)</t>
  </si>
  <si>
    <t xml:space="preserve">Reporting for Seismic Hazard Countywide </t>
  </si>
  <si>
    <t>Totals for Fayette County, Hazard Score = 2</t>
  </si>
  <si>
    <t xml:space="preserve">Reporting for Slosh Hazard Countywide </t>
  </si>
  <si>
    <t>N/A</t>
  </si>
  <si>
    <t>Totals for Fayette County, Hazard Score = N/A</t>
  </si>
  <si>
    <t xml:space="preserve">Reporting for Wind Hazard Countywide </t>
  </si>
  <si>
    <t>Totals for Fayette County, Hazard Score = 1</t>
  </si>
  <si>
    <t xml:space="preserve">Reporting for Flood Hazard Countywide </t>
  </si>
  <si>
    <t>Totals for Fayette County, Hazard Score = 4</t>
  </si>
  <si>
    <t>Totals for Fayette County, Hazard Score = 3</t>
  </si>
  <si>
    <t xml:space="preserve">Reporting for Wildfire Hazard Countywide </t>
  </si>
  <si>
    <t>Yorktown Center Medical Clinic</t>
  </si>
  <si>
    <t>Fayette County Fire Department Station 11</t>
  </si>
  <si>
    <t xml:space="preserve"> - Pre-Disaster Mitigation  
 - Fiscal Year: 2014
 - Report created: Jan 21, 2015  
 - For more information call GEMA Pre-Disaster Mitigation at 1-800-TRY-GEMA </t>
  </si>
  <si>
    <t xml:space="preserve"> - Pre-Disaster Mitigation  
 - Fiscal Year: 2014 
 - Report created: Jan 21, 2015  
 - For more information call GEMA Pre-Disaster Mitigation at 1-800-TRY-GEMA </t>
  </si>
  <si>
    <t xml:space="preserve"> - Pre-Disaster Mitigation  
 - Fiscal Year: 2014  
 - Report created: Jan 21, 2015  
 - For more information call GEMA Pre-Disaster Mitigation at 1-800-TRY-GEMA </t>
  </si>
  <si>
    <t xml:space="preserve"> - Pre-Disaster Mitigation  
 - Fiscal Year: 2014  
 - Report created: Jan 21, 2015 
 - For more information call GEMA Pre-Disaster Mitigation at 1-800-TRY-GEMA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</si>
</sst>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0_);\(0\)"/>
    <numFmt numFmtId="165" formatCode="&quot;$&quot;#,##0.00"/>
  </numFmts>
  <fonts count="10" x14ac:knownFonts="1">
    <font>
      <sz val="10"/>
      <name val="Arial"/>
    </font>
    <font>
      <b/>
      <sz val="12"/>
      <name val="Arial"/>
    </font>
    <font>
      <b/>
      <sz val="9"/>
      <name val="Arial"/>
    </font>
    <font>
      <sz val="9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  <font>
      <sz val="10"/>
      <name val="Arial"/>
      <family val="2"/>
    </font>
    <font>
      <b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0F0F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02"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49" fontId="2" fillId="4" borderId="1" xfId="0" applyNumberFormat="1" applyFont="1" applyFill="1" applyBorder="1" applyAlignment="1">
      <alignment horizontal="center" vertical="center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textRotation="90" wrapText="1" shrinkToFit="1"/>
    </xf>
    <xf numFmtId="164" fontId="3" fillId="3" borderId="1" xfId="0" applyNumberFormat="1" applyFont="1" applyFill="1" applyBorder="1" applyAlignment="1">
      <alignment horizontal="center" vertical="center" wrapText="1" shrinkToFit="1"/>
    </xf>
    <xf numFmtId="164" fontId="3" fillId="4" borderId="1" xfId="0" applyNumberFormat="1" applyFont="1" applyFill="1" applyBorder="1" applyAlignment="1">
      <alignment horizontal="center" vertical="center" wrapText="1" shrinkToFit="1"/>
    </xf>
    <xf numFmtId="164" fontId="3" fillId="9" borderId="1" xfId="0" applyNumberFormat="1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37" fontId="4" fillId="6" borderId="5" xfId="0" applyNumberFormat="1" applyFont="1" applyFill="1" applyBorder="1" applyAlignment="1">
      <alignment horizontal="right" vertical="center" wrapText="1" shrinkToFit="1"/>
    </xf>
    <xf numFmtId="7" fontId="4" fillId="6" borderId="5" xfId="0" applyNumberFormat="1" applyFont="1" applyFill="1" applyBorder="1" applyAlignment="1">
      <alignment horizontal="right" vertical="center" wrapText="1" shrinkToFit="1"/>
    </xf>
    <xf numFmtId="164" fontId="4" fillId="6" borderId="5" xfId="0" applyNumberFormat="1" applyFont="1" applyFill="1" applyBorder="1" applyAlignment="1">
      <alignment horizontal="right" vertical="center" wrapText="1" shrinkToFit="1"/>
    </xf>
    <xf numFmtId="37" fontId="4" fillId="7" borderId="5" xfId="0" applyNumberFormat="1" applyFont="1" applyFill="1" applyBorder="1" applyAlignment="1">
      <alignment horizontal="right" vertical="center" wrapText="1" shrinkToFit="1"/>
    </xf>
    <xf numFmtId="7" fontId="4" fillId="7" borderId="5" xfId="0" applyNumberFormat="1" applyFont="1" applyFill="1" applyBorder="1" applyAlignment="1">
      <alignment horizontal="right" vertical="center" wrapText="1" shrinkToFit="1"/>
    </xf>
    <xf numFmtId="164" fontId="4" fillId="8" borderId="5" xfId="0" applyNumberFormat="1" applyFont="1" applyFill="1" applyBorder="1" applyAlignment="1">
      <alignment horizontal="right" vertical="center" wrapText="1" shrinkToFit="1"/>
    </xf>
    <xf numFmtId="7" fontId="4" fillId="8" borderId="5" xfId="0" applyNumberFormat="1" applyFont="1" applyFill="1" applyBorder="1" applyAlignment="1">
      <alignment horizontal="right" vertical="center" wrapText="1" shrinkToFit="1"/>
    </xf>
    <xf numFmtId="37" fontId="4" fillId="8" borderId="5" xfId="0" applyNumberFormat="1" applyFont="1" applyFill="1" applyBorder="1" applyAlignment="1">
      <alignment horizontal="right" vertical="center" wrapText="1" shrinkToFit="1"/>
    </xf>
    <xf numFmtId="3" fontId="5" fillId="10" borderId="0" xfId="0" applyNumberFormat="1" applyFont="1" applyFill="1" applyBorder="1" applyAlignment="1">
      <alignment horizontal="right" vertical="center" wrapText="1"/>
    </xf>
    <xf numFmtId="165" fontId="5" fillId="10" borderId="0" xfId="0" applyNumberFormat="1" applyFont="1" applyFill="1" applyBorder="1" applyAlignment="1">
      <alignment horizontal="right" vertical="center" wrapText="1"/>
    </xf>
    <xf numFmtId="0" fontId="5" fillId="10" borderId="0" xfId="0" applyNumberFormat="1" applyFont="1" applyFill="1" applyBorder="1" applyAlignment="1">
      <alignment horizontal="right" vertical="center" wrapText="1"/>
    </xf>
    <xf numFmtId="8" fontId="5" fillId="10" borderId="0" xfId="0" applyNumberFormat="1" applyFont="1" applyFill="1" applyBorder="1" applyAlignment="1">
      <alignment horizontal="right" vertical="center" wrapText="1"/>
    </xf>
    <xf numFmtId="3" fontId="3" fillId="11" borderId="0" xfId="0" applyNumberFormat="1" applyFont="1" applyFill="1" applyBorder="1" applyAlignment="1">
      <alignment horizontal="right" vertical="center" wrapText="1"/>
    </xf>
    <xf numFmtId="165" fontId="3" fillId="11" borderId="0" xfId="0" applyNumberFormat="1" applyFont="1" applyFill="1" applyBorder="1" applyAlignment="1">
      <alignment horizontal="right" vertical="center" wrapText="1"/>
    </xf>
    <xf numFmtId="0" fontId="3" fillId="11" borderId="0" xfId="0" applyNumberFormat="1" applyFont="1" applyFill="1" applyBorder="1" applyAlignment="1">
      <alignment horizontal="right" vertical="center" wrapText="1"/>
    </xf>
    <xf numFmtId="8" fontId="3" fillId="11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/>
    <xf numFmtId="37" fontId="3" fillId="11" borderId="0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textRotation="90" wrapText="1" shrinkToFit="1"/>
    </xf>
    <xf numFmtId="164" fontId="4" fillId="6" borderId="5" xfId="0" applyNumberFormat="1" applyFont="1" applyFill="1" applyBorder="1" applyAlignment="1">
      <alignment horizontal="center" vertical="center" wrapText="1" shrinkToFit="1"/>
    </xf>
    <xf numFmtId="7" fontId="4" fillId="12" borderId="5" xfId="0" applyNumberFormat="1" applyFont="1" applyFill="1" applyBorder="1" applyAlignment="1">
      <alignment horizontal="right" vertical="center" wrapText="1" shrinkToFit="1"/>
    </xf>
    <xf numFmtId="164" fontId="4" fillId="12" borderId="5" xfId="0" applyNumberFormat="1" applyFont="1" applyFill="1" applyBorder="1" applyAlignment="1">
      <alignment horizontal="center" vertical="center" wrapText="1" shrinkToFit="1"/>
    </xf>
    <xf numFmtId="37" fontId="4" fillId="12" borderId="5" xfId="0" applyNumberFormat="1" applyFont="1" applyFill="1" applyBorder="1" applyAlignment="1">
      <alignment horizontal="right" vertical="center" wrapText="1" shrinkToFit="1"/>
    </xf>
    <xf numFmtId="164" fontId="3" fillId="13" borderId="1" xfId="0" applyNumberFormat="1" applyFont="1" applyFill="1" applyBorder="1" applyAlignment="1">
      <alignment horizontal="center" vertical="center" wrapText="1" shrinkToFit="1"/>
    </xf>
    <xf numFmtId="0" fontId="6" fillId="0" borderId="0" xfId="0" applyNumberFormat="1" applyFont="1" applyFill="1" applyBorder="1" applyAlignment="1"/>
    <xf numFmtId="49" fontId="3" fillId="3" borderId="1" xfId="0" applyNumberFormat="1" applyFont="1" applyFill="1" applyBorder="1" applyAlignment="1">
      <alignment vertical="top" wrapText="1" shrinkToFit="1"/>
    </xf>
    <xf numFmtId="49" fontId="2" fillId="3" borderId="1" xfId="0" applyNumberFormat="1" applyFont="1" applyFill="1" applyBorder="1" applyAlignment="1">
      <alignment horizontal="center" vertical="top" wrapText="1" shrinkToFit="1"/>
    </xf>
    <xf numFmtId="37" fontId="4" fillId="3" borderId="1" xfId="0" applyNumberFormat="1" applyFont="1" applyFill="1" applyBorder="1" applyAlignment="1">
      <alignment horizontal="right" vertical="center" wrapText="1" shrinkToFit="1"/>
    </xf>
    <xf numFmtId="7" fontId="4" fillId="3" borderId="1" xfId="0" applyNumberFormat="1" applyFont="1" applyFill="1" applyBorder="1" applyAlignment="1">
      <alignment horizontal="right" vertical="center" wrapText="1" shrinkToFit="1"/>
    </xf>
    <xf numFmtId="164" fontId="4" fillId="3" borderId="1" xfId="0" applyNumberFormat="1" applyFont="1" applyFill="1" applyBorder="1" applyAlignment="1">
      <alignment horizontal="center" vertical="center" wrapText="1" shrinkToFit="1"/>
    </xf>
    <xf numFmtId="49" fontId="3" fillId="4" borderId="1" xfId="0" applyNumberFormat="1" applyFont="1" applyFill="1" applyBorder="1" applyAlignment="1">
      <alignment vertical="center" wrapText="1" shrinkToFit="1"/>
    </xf>
    <xf numFmtId="49" fontId="3" fillId="4" borderId="1" xfId="0" applyNumberFormat="1" applyFont="1" applyFill="1" applyBorder="1" applyAlignment="1">
      <alignment vertical="top" wrapText="1" shrinkToFit="1"/>
    </xf>
    <xf numFmtId="37" fontId="4" fillId="4" borderId="1" xfId="0" applyNumberFormat="1" applyFont="1" applyFill="1" applyBorder="1" applyAlignment="1">
      <alignment horizontal="right" vertical="center" wrapText="1" shrinkToFit="1"/>
    </xf>
    <xf numFmtId="7" fontId="4" fillId="9" borderId="1" xfId="0" applyNumberFormat="1" applyFont="1" applyFill="1" applyBorder="1" applyAlignment="1">
      <alignment horizontal="right" vertical="center" wrapText="1" shrinkToFit="1"/>
    </xf>
    <xf numFmtId="164" fontId="4" fillId="9" borderId="1" xfId="0" applyNumberFormat="1" applyFont="1" applyFill="1" applyBorder="1" applyAlignment="1">
      <alignment horizontal="center" vertical="center" wrapText="1" shrinkToFit="1"/>
    </xf>
    <xf numFmtId="37" fontId="4" fillId="9" borderId="1" xfId="0" applyNumberFormat="1" applyFont="1" applyFill="1" applyBorder="1" applyAlignment="1">
      <alignment horizontal="right" vertical="center" wrapText="1" shrinkToFit="1"/>
    </xf>
    <xf numFmtId="49" fontId="3" fillId="3" borderId="1" xfId="0" applyNumberFormat="1" applyFont="1" applyFill="1" applyBorder="1" applyAlignment="1">
      <alignment vertical="center" wrapText="1" shrinkToFit="1"/>
    </xf>
    <xf numFmtId="165" fontId="0" fillId="0" borderId="0" xfId="0" applyNumberFormat="1" applyFont="1" applyFill="1" applyBorder="1" applyAlignment="1"/>
    <xf numFmtId="0" fontId="0" fillId="11" borderId="0" xfId="0" applyNumberFormat="1" applyFont="1" applyFill="1" applyBorder="1" applyAlignment="1">
      <alignment horizontal="center" vertical="center"/>
    </xf>
    <xf numFmtId="3" fontId="0" fillId="10" borderId="0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37" fontId="3" fillId="3" borderId="1" xfId="0" applyNumberFormat="1" applyFont="1" applyFill="1" applyBorder="1" applyAlignment="1">
      <alignment horizontal="right" vertical="center" wrapText="1" shrinkToFit="1"/>
    </xf>
    <xf numFmtId="7" fontId="3" fillId="3" borderId="1" xfId="0" applyNumberFormat="1" applyFont="1" applyFill="1" applyBorder="1" applyAlignment="1">
      <alignment horizontal="right" vertical="center" wrapText="1" shrinkToFit="1"/>
    </xf>
    <xf numFmtId="49" fontId="4" fillId="4" borderId="1" xfId="0" applyNumberFormat="1" applyFont="1" applyFill="1" applyBorder="1" applyAlignment="1">
      <alignment horizontal="center" vertical="center" wrapText="1" shrinkToFit="1"/>
    </xf>
    <xf numFmtId="37" fontId="3" fillId="4" borderId="1" xfId="0" applyNumberFormat="1" applyFont="1" applyFill="1" applyBorder="1" applyAlignment="1">
      <alignment horizontal="right" vertical="center" wrapText="1" shrinkToFit="1"/>
    </xf>
    <xf numFmtId="7" fontId="3" fillId="4" borderId="1" xfId="0" applyNumberFormat="1" applyFont="1" applyFill="1" applyBorder="1" applyAlignment="1">
      <alignment horizontal="right" vertical="center" wrapText="1" shrinkToFit="1"/>
    </xf>
    <xf numFmtId="7" fontId="3" fillId="11" borderId="0" xfId="0" applyNumberFormat="1" applyFont="1" applyFill="1" applyBorder="1" applyAlignment="1">
      <alignment horizontal="right" vertical="center" wrapText="1"/>
    </xf>
    <xf numFmtId="164" fontId="3" fillId="11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6" fontId="3" fillId="11" borderId="0" xfId="0" applyNumberFormat="1" applyFont="1" applyFill="1" applyBorder="1" applyAlignment="1">
      <alignment horizontal="right" vertical="center" wrapText="1"/>
    </xf>
    <xf numFmtId="0" fontId="3" fillId="11" borderId="0" xfId="0" applyNumberFormat="1" applyFont="1" applyFill="1" applyBorder="1" applyAlignment="1">
      <alignment horizontal="center" vertical="center" wrapText="1"/>
    </xf>
    <xf numFmtId="4" fontId="5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Font="1" applyFill="1" applyBorder="1" applyAlignment="1"/>
    <xf numFmtId="7" fontId="3" fillId="9" borderId="1" xfId="0" applyNumberFormat="1" applyFont="1" applyFill="1" applyBorder="1" applyAlignment="1">
      <alignment horizontal="right" vertical="center" wrapText="1" shrinkToFit="1"/>
    </xf>
    <xf numFmtId="37" fontId="3" fillId="9" borderId="1" xfId="0" applyNumberFormat="1" applyFont="1" applyFill="1" applyBorder="1" applyAlignment="1">
      <alignment horizontal="right" vertical="center" wrapText="1" shrinkToFit="1"/>
    </xf>
    <xf numFmtId="164" fontId="3" fillId="11" borderId="1" xfId="0" applyNumberFormat="1" applyFont="1" applyFill="1" applyBorder="1" applyAlignment="1">
      <alignment horizontal="center" vertical="center" wrapText="1" shrinkToFit="1"/>
    </xf>
    <xf numFmtId="164" fontId="3" fillId="11" borderId="1" xfId="0" applyNumberFormat="1" applyFont="1" applyFill="1" applyBorder="1" applyAlignment="1">
      <alignment horizontal="right" vertical="center" wrapText="1" shrinkToFit="1"/>
    </xf>
    <xf numFmtId="164" fontId="0" fillId="14" borderId="0" xfId="0" applyNumberFormat="1" applyFont="1" applyFill="1" applyBorder="1" applyAlignment="1">
      <alignment horizontal="right" vertical="center"/>
    </xf>
    <xf numFmtId="37" fontId="0" fillId="11" borderId="0" xfId="0" applyNumberFormat="1" applyFont="1" applyFill="1" applyBorder="1" applyAlignment="1">
      <alignment horizontal="right" vertical="center"/>
    </xf>
    <xf numFmtId="0" fontId="5" fillId="10" borderId="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164" fontId="4" fillId="8" borderId="5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49" fontId="2" fillId="5" borderId="4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/>
    <xf numFmtId="5" fontId="9" fillId="0" borderId="0" xfId="0" applyNumberFormat="1" applyFont="1" applyFill="1" applyBorder="1" applyAlignment="1">
      <alignment horizontal="center"/>
    </xf>
    <xf numFmtId="5" fontId="0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w%20folder1\Report%20land%20slide%20hazard%200308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ilities"/>
    </sheetNames>
    <sheetDataSet>
      <sheetData sheetId="0">
        <row r="123">
          <cell r="O123">
            <v>14664723</v>
          </cell>
          <cell r="P123">
            <v>890182998.95000005</v>
          </cell>
          <cell r="R123">
            <v>160232939.81100002</v>
          </cell>
          <cell r="T123">
            <v>10471</v>
          </cell>
          <cell r="U123">
            <v>0</v>
          </cell>
          <cell r="V123">
            <v>36853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"/>
  <sheetViews>
    <sheetView tabSelected="1" topLeftCell="A100" zoomScale="80" zoomScaleNormal="80" workbookViewId="0">
      <selection activeCell="A125" sqref="A125:J125"/>
    </sheetView>
  </sheetViews>
  <sheetFormatPr defaultRowHeight="12.75" x14ac:dyDescent="0.2"/>
  <cols>
    <col min="1" max="1" width="13.7109375" customWidth="1"/>
    <col min="2" max="2" width="14.7109375" customWidth="1"/>
    <col min="3" max="3" width="13.7109375" customWidth="1"/>
    <col min="4" max="14" width="6.7109375" customWidth="1"/>
    <col min="15" max="15" width="14.7109375" style="3" customWidth="1"/>
    <col min="16" max="16" width="21.28515625" style="4" customWidth="1"/>
    <col min="17" max="17" width="14.7109375" style="3" customWidth="1"/>
    <col min="18" max="18" width="20.5703125" style="3" customWidth="1"/>
    <col min="19" max="19" width="17.7109375" style="3" customWidth="1"/>
    <col min="20" max="22" width="14.7109375" style="3" customWidth="1"/>
    <col min="23" max="23" width="8" style="3" bestFit="1" customWidth="1"/>
    <col min="24" max="24" width="16.5703125" customWidth="1"/>
  </cols>
  <sheetData>
    <row r="1" spans="1:24" s="2" customFormat="1" x14ac:dyDescent="0.2">
      <c r="O1" s="3"/>
      <c r="P1" s="4"/>
      <c r="Q1" s="3"/>
      <c r="R1" s="3"/>
      <c r="S1" s="3"/>
      <c r="T1" s="3"/>
      <c r="U1" s="3"/>
      <c r="V1" s="3"/>
      <c r="W1" s="3"/>
    </row>
    <row r="2" spans="1:24" ht="15.75" x14ac:dyDescent="0.25">
      <c r="A2" s="81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4" ht="16.5" thickBot="1" x14ac:dyDescent="0.3">
      <c r="A3" s="81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4" ht="89.1" customHeight="1" thickTop="1" thickBot="1" x14ac:dyDescent="0.25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76" t="s">
        <v>164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76" t="s">
        <v>170</v>
      </c>
      <c r="V4" s="9" t="s">
        <v>21</v>
      </c>
      <c r="W4" s="9" t="s">
        <v>22</v>
      </c>
    </row>
    <row r="5" spans="1:24" ht="30" customHeight="1" thickTop="1" thickBot="1" x14ac:dyDescent="0.25">
      <c r="A5" s="14" t="s">
        <v>167</v>
      </c>
      <c r="B5" s="5" t="s">
        <v>23</v>
      </c>
      <c r="C5" s="5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6" t="s">
        <v>26</v>
      </c>
      <c r="J5" s="6" t="s">
        <v>26</v>
      </c>
      <c r="K5" s="5" t="s">
        <v>25</v>
      </c>
      <c r="L5" s="5" t="s">
        <v>25</v>
      </c>
      <c r="M5" s="5" t="s">
        <v>25</v>
      </c>
      <c r="N5" s="5" t="s">
        <v>25</v>
      </c>
      <c r="O5" s="15">
        <f>'Input Doc'!D4</f>
        <v>6019</v>
      </c>
      <c r="P5" s="16">
        <f>'Input Doc'!E4</f>
        <v>331933.7</v>
      </c>
      <c r="Q5" s="35">
        <f>'Input Doc'!F4</f>
        <v>2015</v>
      </c>
      <c r="R5" s="16">
        <f>'Input Doc'!G4</f>
        <v>59748.065999999999</v>
      </c>
      <c r="S5" s="35">
        <f>'Input Doc'!H4</f>
        <v>2015</v>
      </c>
      <c r="T5" s="16">
        <f>'Input Doc'!I4</f>
        <v>0</v>
      </c>
      <c r="U5" s="16">
        <f>'Input Doc'!J4</f>
        <v>0</v>
      </c>
      <c r="V5" s="15">
        <f>'Input Doc'!K4</f>
        <v>25</v>
      </c>
      <c r="W5" s="11">
        <v>0</v>
      </c>
      <c r="X5" s="4"/>
    </row>
    <row r="6" spans="1:24" ht="38.65" customHeight="1" thickTop="1" thickBot="1" x14ac:dyDescent="0.25">
      <c r="A6" s="8" t="s">
        <v>165</v>
      </c>
      <c r="B6" s="8" t="s">
        <v>27</v>
      </c>
      <c r="C6" s="8" t="s">
        <v>28</v>
      </c>
      <c r="D6" s="7" t="s">
        <v>26</v>
      </c>
      <c r="E6" s="8" t="s">
        <v>25</v>
      </c>
      <c r="F6" s="7" t="s">
        <v>26</v>
      </c>
      <c r="G6" s="7" t="s">
        <v>26</v>
      </c>
      <c r="H6" s="7" t="s">
        <v>26</v>
      </c>
      <c r="I6" s="7" t="s">
        <v>26</v>
      </c>
      <c r="J6" s="7" t="s">
        <v>26</v>
      </c>
      <c r="K6" s="7" t="s">
        <v>26</v>
      </c>
      <c r="L6" s="8" t="s">
        <v>25</v>
      </c>
      <c r="M6" s="8" t="s">
        <v>25</v>
      </c>
      <c r="N6" s="8" t="s">
        <v>25</v>
      </c>
      <c r="O6" s="18">
        <f>'Input Doc'!D5</f>
        <v>21464</v>
      </c>
      <c r="P6" s="19">
        <f>'Input Doc'!E5</f>
        <v>1776750</v>
      </c>
      <c r="Q6" s="77">
        <f>'Input Doc'!F5</f>
        <v>2015</v>
      </c>
      <c r="R6" s="21">
        <f>'Input Doc'!G5</f>
        <v>319815</v>
      </c>
      <c r="S6" s="77">
        <f>'Input Doc'!H5</f>
        <v>2015</v>
      </c>
      <c r="T6" s="21">
        <f>'Input Doc'!I5</f>
        <v>0</v>
      </c>
      <c r="U6" s="21">
        <f>'Input Doc'!J5</f>
        <v>0</v>
      </c>
      <c r="V6" s="22">
        <f>'Input Doc'!K5</f>
        <v>0</v>
      </c>
      <c r="W6" s="12">
        <v>0</v>
      </c>
      <c r="X6" s="4"/>
    </row>
    <row r="7" spans="1:24" ht="50.45" customHeight="1" thickTop="1" thickBot="1" x14ac:dyDescent="0.25">
      <c r="A7" s="5" t="s">
        <v>165</v>
      </c>
      <c r="B7" s="5" t="s">
        <v>29</v>
      </c>
      <c r="C7" s="5" t="s">
        <v>30</v>
      </c>
      <c r="D7" s="6" t="s">
        <v>26</v>
      </c>
      <c r="E7" s="5" t="s">
        <v>25</v>
      </c>
      <c r="F7" s="6" t="s">
        <v>26</v>
      </c>
      <c r="G7" s="6" t="s">
        <v>26</v>
      </c>
      <c r="H7" s="6" t="s">
        <v>26</v>
      </c>
      <c r="I7" s="6" t="s">
        <v>26</v>
      </c>
      <c r="J7" s="6" t="s">
        <v>26</v>
      </c>
      <c r="K7" s="6" t="s">
        <v>26</v>
      </c>
      <c r="L7" s="5" t="s">
        <v>25</v>
      </c>
      <c r="M7" s="5" t="s">
        <v>25</v>
      </c>
      <c r="N7" s="5" t="s">
        <v>25</v>
      </c>
      <c r="O7" s="15">
        <f>'Input Doc'!D6</f>
        <v>14306</v>
      </c>
      <c r="P7" s="16">
        <f>'Input Doc'!E6</f>
        <v>5931394.0999999996</v>
      </c>
      <c r="Q7" s="35">
        <f>'Input Doc'!F6</f>
        <v>2015</v>
      </c>
      <c r="R7" s="16">
        <f>'Input Doc'!G6</f>
        <v>1067650.9379999998</v>
      </c>
      <c r="S7" s="35">
        <f>'Input Doc'!H6</f>
        <v>2015</v>
      </c>
      <c r="T7" s="16">
        <f>'Input Doc'!I6</f>
        <v>0</v>
      </c>
      <c r="U7" s="16">
        <f>'Input Doc'!J6</f>
        <v>0</v>
      </c>
      <c r="V7" s="15">
        <f>'Input Doc'!K6</f>
        <v>0</v>
      </c>
      <c r="W7" s="11">
        <v>0</v>
      </c>
      <c r="X7" s="4"/>
    </row>
    <row r="8" spans="1:24" ht="27" customHeight="1" thickTop="1" thickBot="1" x14ac:dyDescent="0.25">
      <c r="A8" s="8" t="s">
        <v>165</v>
      </c>
      <c r="B8" s="8" t="s">
        <v>31</v>
      </c>
      <c r="C8" s="8" t="s">
        <v>32</v>
      </c>
      <c r="D8" s="7" t="s">
        <v>26</v>
      </c>
      <c r="E8" s="8" t="s">
        <v>25</v>
      </c>
      <c r="F8" s="8" t="s">
        <v>25</v>
      </c>
      <c r="G8" s="7" t="s">
        <v>26</v>
      </c>
      <c r="H8" s="8" t="s">
        <v>25</v>
      </c>
      <c r="I8" s="7" t="s">
        <v>26</v>
      </c>
      <c r="J8" s="7" t="s">
        <v>26</v>
      </c>
      <c r="K8" s="8" t="s">
        <v>25</v>
      </c>
      <c r="L8" s="8" t="s">
        <v>25</v>
      </c>
      <c r="M8" s="8" t="s">
        <v>25</v>
      </c>
      <c r="N8" s="8" t="s">
        <v>25</v>
      </c>
      <c r="O8" s="18">
        <f>'Input Doc'!D7</f>
        <v>8692</v>
      </c>
      <c r="P8" s="21">
        <f>'Input Doc'!E7</f>
        <v>3055310.8</v>
      </c>
      <c r="Q8" s="77">
        <f>'Input Doc'!F7</f>
        <v>2015</v>
      </c>
      <c r="R8" s="21">
        <f>'Input Doc'!G7</f>
        <v>549955.9439999999</v>
      </c>
      <c r="S8" s="77">
        <f>'Input Doc'!H7</f>
        <v>2015</v>
      </c>
      <c r="T8" s="21">
        <f>'Input Doc'!I7</f>
        <v>0</v>
      </c>
      <c r="U8" s="21">
        <f>'Input Doc'!J7</f>
        <v>0</v>
      </c>
      <c r="V8" s="22">
        <f>'Input Doc'!K7</f>
        <v>40</v>
      </c>
      <c r="W8" s="12">
        <v>0</v>
      </c>
      <c r="X8" s="4"/>
    </row>
    <row r="9" spans="1:24" ht="27" customHeight="1" thickTop="1" thickBot="1" x14ac:dyDescent="0.25">
      <c r="A9" s="5" t="s">
        <v>165</v>
      </c>
      <c r="B9" s="5" t="s">
        <v>33</v>
      </c>
      <c r="C9" s="5" t="s">
        <v>34</v>
      </c>
      <c r="D9" s="5" t="s">
        <v>25</v>
      </c>
      <c r="E9" s="5" t="s">
        <v>25</v>
      </c>
      <c r="F9" s="5" t="s">
        <v>25</v>
      </c>
      <c r="G9" s="5" t="s">
        <v>25</v>
      </c>
      <c r="H9" s="5" t="s">
        <v>25</v>
      </c>
      <c r="I9" s="6" t="s">
        <v>26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15">
        <f>'Input Doc'!D8</f>
        <v>20000</v>
      </c>
      <c r="P9" s="16">
        <f>'Input Doc'!E8</f>
        <v>2645000</v>
      </c>
      <c r="Q9" s="35">
        <f>'Input Doc'!F8</f>
        <v>2015</v>
      </c>
      <c r="R9" s="16">
        <f>'Input Doc'!G8</f>
        <v>476100</v>
      </c>
      <c r="S9" s="35">
        <f>'Input Doc'!H8</f>
        <v>2015</v>
      </c>
      <c r="T9" s="16">
        <f>'Input Doc'!I8</f>
        <v>0</v>
      </c>
      <c r="U9" s="16">
        <f>'Input Doc'!J8</f>
        <v>0</v>
      </c>
      <c r="V9" s="15">
        <f>'Input Doc'!K8</f>
        <v>200</v>
      </c>
      <c r="W9" s="11">
        <v>0</v>
      </c>
      <c r="X9" s="4"/>
    </row>
    <row r="10" spans="1:24" ht="27" customHeight="1" thickTop="1" thickBot="1" x14ac:dyDescent="0.25">
      <c r="A10" s="8" t="s">
        <v>168</v>
      </c>
      <c r="B10" s="8" t="s">
        <v>33</v>
      </c>
      <c r="C10" s="8" t="s">
        <v>35</v>
      </c>
      <c r="D10" s="8" t="s">
        <v>25</v>
      </c>
      <c r="E10" s="8" t="s">
        <v>25</v>
      </c>
      <c r="F10" s="8" t="s">
        <v>25</v>
      </c>
      <c r="G10" s="8" t="s">
        <v>25</v>
      </c>
      <c r="H10" s="8" t="s">
        <v>25</v>
      </c>
      <c r="I10" s="7" t="s">
        <v>26</v>
      </c>
      <c r="J10" s="7" t="s">
        <v>26</v>
      </c>
      <c r="K10" s="8" t="s">
        <v>25</v>
      </c>
      <c r="L10" s="7" t="s">
        <v>26</v>
      </c>
      <c r="M10" s="8" t="s">
        <v>25</v>
      </c>
      <c r="N10" s="8" t="s">
        <v>25</v>
      </c>
      <c r="O10" s="18">
        <f>'Input Doc'!D9</f>
        <v>1750</v>
      </c>
      <c r="P10" s="21">
        <f>'Input Doc'!E9</f>
        <v>290030</v>
      </c>
      <c r="Q10" s="77">
        <f>'Input Doc'!F9</f>
        <v>2015</v>
      </c>
      <c r="R10" s="21">
        <f>'Input Doc'!G9</f>
        <v>52205.4</v>
      </c>
      <c r="S10" s="77">
        <f>'Input Doc'!H9</f>
        <v>2015</v>
      </c>
      <c r="T10" s="21">
        <f>'Input Doc'!I9</f>
        <v>0</v>
      </c>
      <c r="U10" s="21">
        <f>'Input Doc'!J9</f>
        <v>0</v>
      </c>
      <c r="V10" s="22">
        <f>'Input Doc'!K9</f>
        <v>50</v>
      </c>
      <c r="W10" s="12">
        <v>0</v>
      </c>
      <c r="X10" s="4"/>
    </row>
    <row r="11" spans="1:24" ht="27" customHeight="1" thickTop="1" thickBot="1" x14ac:dyDescent="0.25">
      <c r="A11" s="5" t="s">
        <v>166</v>
      </c>
      <c r="B11" s="5" t="s">
        <v>33</v>
      </c>
      <c r="C11" s="5" t="s">
        <v>36</v>
      </c>
      <c r="D11" s="5" t="s">
        <v>25</v>
      </c>
      <c r="E11" s="5"/>
      <c r="F11" s="5" t="s">
        <v>25</v>
      </c>
      <c r="G11" s="5" t="s">
        <v>25</v>
      </c>
      <c r="H11" s="5" t="s">
        <v>25</v>
      </c>
      <c r="I11" s="6" t="s">
        <v>26</v>
      </c>
      <c r="J11" s="6" t="s">
        <v>26</v>
      </c>
      <c r="K11" s="5" t="s">
        <v>25</v>
      </c>
      <c r="L11" s="5" t="s">
        <v>25</v>
      </c>
      <c r="M11" s="5" t="s">
        <v>25</v>
      </c>
      <c r="N11" s="5" t="s">
        <v>25</v>
      </c>
      <c r="O11" s="15">
        <f>'Input Doc'!D10</f>
        <v>20000</v>
      </c>
      <c r="P11" s="16">
        <f>'Input Doc'!E10</f>
        <v>2251493</v>
      </c>
      <c r="Q11" s="35">
        <f>'Input Doc'!F10</f>
        <v>2015</v>
      </c>
      <c r="R11" s="16">
        <f>'Input Doc'!G10</f>
        <v>405268.74</v>
      </c>
      <c r="S11" s="35">
        <f>'Input Doc'!H10</f>
        <v>2015</v>
      </c>
      <c r="T11" s="16">
        <f>'Input Doc'!I10</f>
        <v>2367</v>
      </c>
      <c r="U11" s="16">
        <f>'Input Doc'!J10</f>
        <v>0</v>
      </c>
      <c r="V11" s="15">
        <f>'Input Doc'!K10</f>
        <v>250</v>
      </c>
      <c r="W11" s="11">
        <v>0</v>
      </c>
      <c r="X11" s="4"/>
    </row>
    <row r="12" spans="1:24" ht="27" customHeight="1" thickTop="1" thickBot="1" x14ac:dyDescent="0.25">
      <c r="A12" s="8" t="s">
        <v>165</v>
      </c>
      <c r="B12" s="8" t="s">
        <v>37</v>
      </c>
      <c r="C12" s="8" t="s">
        <v>38</v>
      </c>
      <c r="D12" s="7" t="s">
        <v>26</v>
      </c>
      <c r="E12" s="8" t="s">
        <v>25</v>
      </c>
      <c r="F12" s="8" t="s">
        <v>25</v>
      </c>
      <c r="G12" s="7" t="s">
        <v>26</v>
      </c>
      <c r="H12" s="8" t="s">
        <v>25</v>
      </c>
      <c r="I12" s="7" t="s">
        <v>26</v>
      </c>
      <c r="J12" s="7" t="s">
        <v>26</v>
      </c>
      <c r="K12" s="8" t="s">
        <v>25</v>
      </c>
      <c r="L12" s="7" t="s">
        <v>26</v>
      </c>
      <c r="M12" s="8" t="s">
        <v>25</v>
      </c>
      <c r="N12" s="8" t="s">
        <v>25</v>
      </c>
      <c r="O12" s="18">
        <f>'Input Doc'!D11</f>
        <v>259536</v>
      </c>
      <c r="P12" s="21">
        <f>'Input Doc'!E11</f>
        <v>32831304</v>
      </c>
      <c r="Q12" s="77">
        <f>'Input Doc'!F11</f>
        <v>2015</v>
      </c>
      <c r="R12" s="21">
        <f>'Input Doc'!G11</f>
        <v>5909634.7199999997</v>
      </c>
      <c r="S12" s="77">
        <f>'Input Doc'!H11</f>
        <v>2015</v>
      </c>
      <c r="T12" s="21">
        <f>'Input Doc'!I11</f>
        <v>0</v>
      </c>
      <c r="U12" s="21">
        <f>'Input Doc'!J11</f>
        <v>0</v>
      </c>
      <c r="V12" s="18">
        <f>'Input Doc'!K11</f>
        <v>1800</v>
      </c>
      <c r="W12" s="12">
        <v>0</v>
      </c>
      <c r="X12" s="4"/>
    </row>
    <row r="13" spans="1:24" ht="27" customHeight="1" thickTop="1" thickBot="1" x14ac:dyDescent="0.25">
      <c r="A13" s="5" t="s">
        <v>39</v>
      </c>
      <c r="B13" s="5" t="s">
        <v>37</v>
      </c>
      <c r="C13" s="5" t="s">
        <v>40</v>
      </c>
      <c r="D13" s="6" t="s">
        <v>26</v>
      </c>
      <c r="E13" s="5" t="s">
        <v>25</v>
      </c>
      <c r="F13" s="5" t="s">
        <v>25</v>
      </c>
      <c r="G13" s="6" t="s">
        <v>26</v>
      </c>
      <c r="H13" s="5" t="s">
        <v>25</v>
      </c>
      <c r="I13" s="6" t="s">
        <v>26</v>
      </c>
      <c r="J13" s="6" t="s">
        <v>26</v>
      </c>
      <c r="K13" s="5" t="s">
        <v>25</v>
      </c>
      <c r="L13" s="6" t="s">
        <v>26</v>
      </c>
      <c r="M13" s="5" t="s">
        <v>25</v>
      </c>
      <c r="N13" s="5" t="s">
        <v>25</v>
      </c>
      <c r="O13" s="15">
        <f>'Input Doc'!D12</f>
        <v>231826</v>
      </c>
      <c r="P13" s="16">
        <f>'Input Doc'!E12</f>
        <v>28282121.52</v>
      </c>
      <c r="Q13" s="35">
        <f>'Input Doc'!F12</f>
        <v>2015</v>
      </c>
      <c r="R13" s="16">
        <f>'Input Doc'!G12</f>
        <v>5090781.8735999996</v>
      </c>
      <c r="S13" s="35">
        <f>'Input Doc'!H12</f>
        <v>2015</v>
      </c>
      <c r="T13" s="16">
        <f>'Input Doc'!I12</f>
        <v>0</v>
      </c>
      <c r="U13" s="16">
        <f>'Input Doc'!J12</f>
        <v>0</v>
      </c>
      <c r="V13" s="15">
        <f>'Input Doc'!K12</f>
        <v>1800</v>
      </c>
      <c r="W13" s="11">
        <v>0</v>
      </c>
      <c r="X13" s="4"/>
    </row>
    <row r="14" spans="1:24" ht="38.65" customHeight="1" thickTop="1" thickBot="1" x14ac:dyDescent="0.25">
      <c r="A14" s="8" t="s">
        <v>166</v>
      </c>
      <c r="B14" s="8" t="s">
        <v>41</v>
      </c>
      <c r="C14" s="8" t="s">
        <v>42</v>
      </c>
      <c r="D14" s="7" t="s">
        <v>26</v>
      </c>
      <c r="E14" s="8" t="s">
        <v>25</v>
      </c>
      <c r="F14" s="8" t="s">
        <v>25</v>
      </c>
      <c r="G14" s="7" t="s">
        <v>26</v>
      </c>
      <c r="H14" s="8" t="s">
        <v>25</v>
      </c>
      <c r="I14" s="7" t="s">
        <v>26</v>
      </c>
      <c r="J14" s="7" t="s">
        <v>26</v>
      </c>
      <c r="K14" s="8" t="s">
        <v>25</v>
      </c>
      <c r="L14" s="8" t="s">
        <v>25</v>
      </c>
      <c r="M14" s="8" t="s">
        <v>25</v>
      </c>
      <c r="N14" s="8" t="s">
        <v>25</v>
      </c>
      <c r="O14" s="18">
        <f>'Input Doc'!D13</f>
        <v>272793</v>
      </c>
      <c r="P14" s="21">
        <f>'Input Doc'!E13</f>
        <v>3623372.85</v>
      </c>
      <c r="Q14" s="77">
        <f>'Input Doc'!F13</f>
        <v>2015</v>
      </c>
      <c r="R14" s="21">
        <f>'Input Doc'!G13</f>
        <v>652207.11300000001</v>
      </c>
      <c r="S14" s="77">
        <f>'Input Doc'!H13</f>
        <v>2015</v>
      </c>
      <c r="T14" s="21">
        <f>'Input Doc'!I13</f>
        <v>0</v>
      </c>
      <c r="U14" s="21">
        <f>'Input Doc'!J13</f>
        <v>0</v>
      </c>
      <c r="V14" s="18">
        <f>'Input Doc'!K13</f>
        <v>1438</v>
      </c>
      <c r="W14" s="12">
        <v>0</v>
      </c>
      <c r="X14" s="4"/>
    </row>
    <row r="15" spans="1:24" ht="27" customHeight="1" thickTop="1" thickBot="1" x14ac:dyDescent="0.25">
      <c r="A15" s="5" t="s">
        <v>39</v>
      </c>
      <c r="B15" s="5" t="s">
        <v>37</v>
      </c>
      <c r="C15" s="5" t="s">
        <v>43</v>
      </c>
      <c r="D15" s="6" t="s">
        <v>26</v>
      </c>
      <c r="E15" s="5" t="s">
        <v>25</v>
      </c>
      <c r="F15" s="5" t="s">
        <v>25</v>
      </c>
      <c r="G15" s="6" t="s">
        <v>26</v>
      </c>
      <c r="H15" s="5" t="s">
        <v>25</v>
      </c>
      <c r="I15" s="6" t="s">
        <v>26</v>
      </c>
      <c r="J15" s="6" t="s">
        <v>26</v>
      </c>
      <c r="K15" s="5" t="s">
        <v>25</v>
      </c>
      <c r="L15" s="6" t="s">
        <v>26</v>
      </c>
      <c r="M15" s="5" t="s">
        <v>25</v>
      </c>
      <c r="N15" s="5" t="s">
        <v>25</v>
      </c>
      <c r="O15" s="15">
        <f>'Input Doc'!D14</f>
        <v>248280</v>
      </c>
      <c r="P15" s="16">
        <f>'Input Doc'!E14</f>
        <v>7992010.0999999996</v>
      </c>
      <c r="Q15" s="35">
        <f>'Input Doc'!F14</f>
        <v>2015</v>
      </c>
      <c r="R15" s="16">
        <f>'Input Doc'!G14</f>
        <v>1438561.818</v>
      </c>
      <c r="S15" s="35">
        <f>'Input Doc'!H14</f>
        <v>2015</v>
      </c>
      <c r="T15" s="16">
        <f>'Input Doc'!I14</f>
        <v>0</v>
      </c>
      <c r="U15" s="16">
        <f>'Input Doc'!J14</f>
        <v>0</v>
      </c>
      <c r="V15" s="15">
        <f>'Input Doc'!K14</f>
        <v>1600</v>
      </c>
      <c r="W15" s="11">
        <v>0</v>
      </c>
      <c r="X15" s="4"/>
    </row>
    <row r="16" spans="1:24" ht="38.65" customHeight="1" thickTop="1" thickBot="1" x14ac:dyDescent="0.25">
      <c r="A16" s="8" t="s">
        <v>165</v>
      </c>
      <c r="B16" s="8" t="s">
        <v>44</v>
      </c>
      <c r="C16" s="8" t="s">
        <v>45</v>
      </c>
      <c r="D16" s="7" t="s">
        <v>26</v>
      </c>
      <c r="E16" s="8" t="s">
        <v>25</v>
      </c>
      <c r="F16" s="8" t="s">
        <v>25</v>
      </c>
      <c r="G16" s="8" t="s">
        <v>25</v>
      </c>
      <c r="H16" s="8" t="s">
        <v>25</v>
      </c>
      <c r="I16" s="7" t="s">
        <v>26</v>
      </c>
      <c r="J16" s="8" t="s">
        <v>25</v>
      </c>
      <c r="K16" s="8" t="s">
        <v>25</v>
      </c>
      <c r="L16" s="8" t="s">
        <v>25</v>
      </c>
      <c r="M16" s="8" t="s">
        <v>25</v>
      </c>
      <c r="N16" s="8" t="s">
        <v>25</v>
      </c>
      <c r="O16" s="18">
        <f>'Input Doc'!D15</f>
        <v>12658</v>
      </c>
      <c r="P16" s="21">
        <f>'Input Doc'!E15</f>
        <v>1725000</v>
      </c>
      <c r="Q16" s="77">
        <f>'Input Doc'!F15</f>
        <v>2015</v>
      </c>
      <c r="R16" s="21">
        <f>'Input Doc'!G15</f>
        <v>310500</v>
      </c>
      <c r="S16" s="77">
        <f>'Input Doc'!H15</f>
        <v>2015</v>
      </c>
      <c r="T16" s="21">
        <f>'Input Doc'!I15</f>
        <v>0</v>
      </c>
      <c r="U16" s="21">
        <f>'Input Doc'!J15</f>
        <v>0</v>
      </c>
      <c r="V16" s="22">
        <f>'Input Doc'!K15</f>
        <v>25</v>
      </c>
      <c r="W16" s="12">
        <v>0</v>
      </c>
      <c r="X16" s="4"/>
    </row>
    <row r="17" spans="1:24" ht="27" customHeight="1" thickTop="1" thickBot="1" x14ac:dyDescent="0.25">
      <c r="A17" s="5" t="s">
        <v>165</v>
      </c>
      <c r="B17" s="5" t="s">
        <v>44</v>
      </c>
      <c r="C17" s="5" t="s">
        <v>46</v>
      </c>
      <c r="D17" s="6" t="s">
        <v>26</v>
      </c>
      <c r="E17" s="5" t="s">
        <v>25</v>
      </c>
      <c r="F17" s="5" t="s">
        <v>25</v>
      </c>
      <c r="G17" s="5" t="s">
        <v>25</v>
      </c>
      <c r="H17" s="5" t="s">
        <v>25</v>
      </c>
      <c r="I17" s="6" t="s">
        <v>26</v>
      </c>
      <c r="J17" s="5" t="s">
        <v>25</v>
      </c>
      <c r="K17" s="5" t="s">
        <v>25</v>
      </c>
      <c r="L17" s="5" t="s">
        <v>25</v>
      </c>
      <c r="M17" s="5" t="s">
        <v>25</v>
      </c>
      <c r="N17" s="5" t="s">
        <v>25</v>
      </c>
      <c r="O17" s="15">
        <f>'Input Doc'!D16</f>
        <v>5863</v>
      </c>
      <c r="P17" s="16">
        <f>'Input Doc'!E16</f>
        <v>1725966</v>
      </c>
      <c r="Q17" s="35">
        <f>'Input Doc'!F16</f>
        <v>2015</v>
      </c>
      <c r="R17" s="16">
        <f>'Input Doc'!G16</f>
        <v>310673.88</v>
      </c>
      <c r="S17" s="35">
        <f>'Input Doc'!H16</f>
        <v>2015</v>
      </c>
      <c r="T17" s="16">
        <f>'Input Doc'!I16</f>
        <v>0</v>
      </c>
      <c r="U17" s="16">
        <f>'Input Doc'!J16</f>
        <v>0</v>
      </c>
      <c r="V17" s="15">
        <f>'Input Doc'!K16</f>
        <v>10</v>
      </c>
      <c r="W17" s="11">
        <v>0</v>
      </c>
      <c r="X17" s="4"/>
    </row>
    <row r="18" spans="1:24" ht="38.65" customHeight="1" thickTop="1" thickBot="1" x14ac:dyDescent="0.25">
      <c r="A18" s="8" t="s">
        <v>167</v>
      </c>
      <c r="B18" s="8" t="s">
        <v>44</v>
      </c>
      <c r="C18" s="8" t="s">
        <v>47</v>
      </c>
      <c r="D18" s="7" t="s">
        <v>26</v>
      </c>
      <c r="E18" s="8" t="s">
        <v>25</v>
      </c>
      <c r="F18" s="8" t="s">
        <v>25</v>
      </c>
      <c r="G18" s="8" t="s">
        <v>25</v>
      </c>
      <c r="H18" s="8" t="s">
        <v>25</v>
      </c>
      <c r="I18" s="7" t="s">
        <v>26</v>
      </c>
      <c r="J18" s="8" t="s">
        <v>25</v>
      </c>
      <c r="K18" s="8" t="s">
        <v>25</v>
      </c>
      <c r="L18" s="7" t="s">
        <v>26</v>
      </c>
      <c r="M18" s="8" t="s">
        <v>25</v>
      </c>
      <c r="N18" s="8" t="s">
        <v>25</v>
      </c>
      <c r="O18" s="18">
        <f>'Input Doc'!D17</f>
        <v>2300</v>
      </c>
      <c r="P18" s="21">
        <f>'Input Doc'!E17</f>
        <v>747500</v>
      </c>
      <c r="Q18" s="77">
        <f>'Input Doc'!F17</f>
        <v>2015</v>
      </c>
      <c r="R18" s="21">
        <f>'Input Doc'!G17</f>
        <v>134550</v>
      </c>
      <c r="S18" s="77">
        <f>'Input Doc'!H17</f>
        <v>2015</v>
      </c>
      <c r="T18" s="21">
        <f>'Input Doc'!I17</f>
        <v>0</v>
      </c>
      <c r="U18" s="21">
        <f>'Input Doc'!J17</f>
        <v>0</v>
      </c>
      <c r="V18" s="22">
        <f>'Input Doc'!K17</f>
        <v>20</v>
      </c>
      <c r="W18" s="12">
        <v>0</v>
      </c>
      <c r="X18" s="4"/>
    </row>
    <row r="19" spans="1:24" ht="50.45" customHeight="1" thickTop="1" thickBot="1" x14ac:dyDescent="0.25">
      <c r="A19" s="5" t="s">
        <v>166</v>
      </c>
      <c r="B19" s="5" t="s">
        <v>44</v>
      </c>
      <c r="C19" s="5" t="s">
        <v>48</v>
      </c>
      <c r="D19" s="6" t="s">
        <v>26</v>
      </c>
      <c r="E19" s="5" t="s">
        <v>25</v>
      </c>
      <c r="F19" s="5" t="s">
        <v>25</v>
      </c>
      <c r="G19" s="5" t="s">
        <v>25</v>
      </c>
      <c r="H19" s="5" t="s">
        <v>25</v>
      </c>
      <c r="I19" s="6" t="s">
        <v>26</v>
      </c>
      <c r="J19" s="5" t="s">
        <v>25</v>
      </c>
      <c r="K19" s="5" t="s">
        <v>25</v>
      </c>
      <c r="L19" s="5" t="s">
        <v>25</v>
      </c>
      <c r="M19" s="5" t="s">
        <v>25</v>
      </c>
      <c r="N19" s="5" t="s">
        <v>25</v>
      </c>
      <c r="O19" s="15">
        <f>'Input Doc'!D18</f>
        <v>8222</v>
      </c>
      <c r="P19" s="16">
        <f>'Input Doc'!E18</f>
        <v>1358978</v>
      </c>
      <c r="Q19" s="35">
        <f>'Input Doc'!F18</f>
        <v>2015</v>
      </c>
      <c r="R19" s="16">
        <f>'Input Doc'!G18</f>
        <v>244616.03999999998</v>
      </c>
      <c r="S19" s="35">
        <f>'Input Doc'!H18</f>
        <v>2015</v>
      </c>
      <c r="T19" s="16">
        <f>'Input Doc'!I18</f>
        <v>2026</v>
      </c>
      <c r="U19" s="16">
        <f>'Input Doc'!J18</f>
        <v>0</v>
      </c>
      <c r="V19" s="15">
        <f>'Input Doc'!K18</f>
        <v>20</v>
      </c>
      <c r="W19" s="11">
        <v>0</v>
      </c>
      <c r="X19" s="4"/>
    </row>
    <row r="20" spans="1:24" ht="38.65" customHeight="1" thickTop="1" thickBot="1" x14ac:dyDescent="0.25">
      <c r="A20" s="8" t="s">
        <v>39</v>
      </c>
      <c r="B20" s="8" t="s">
        <v>44</v>
      </c>
      <c r="C20" s="8" t="s">
        <v>49</v>
      </c>
      <c r="D20" s="7" t="s">
        <v>26</v>
      </c>
      <c r="E20" s="8" t="s">
        <v>25</v>
      </c>
      <c r="F20" s="8" t="s">
        <v>25</v>
      </c>
      <c r="G20" s="8" t="s">
        <v>25</v>
      </c>
      <c r="H20" s="8" t="s">
        <v>25</v>
      </c>
      <c r="I20" s="7" t="s">
        <v>26</v>
      </c>
      <c r="J20" s="8" t="s">
        <v>25</v>
      </c>
      <c r="K20" s="8" t="s">
        <v>25</v>
      </c>
      <c r="L20" s="7" t="s">
        <v>26</v>
      </c>
      <c r="M20" s="8" t="s">
        <v>25</v>
      </c>
      <c r="N20" s="8" t="s">
        <v>25</v>
      </c>
      <c r="O20" s="18">
        <f>'Input Doc'!D19</f>
        <v>5846</v>
      </c>
      <c r="P20" s="21">
        <f>'Input Doc'!E19</f>
        <v>770500</v>
      </c>
      <c r="Q20" s="77">
        <f>'Input Doc'!F19</f>
        <v>2015</v>
      </c>
      <c r="R20" s="21">
        <f>'Input Doc'!G19</f>
        <v>138690</v>
      </c>
      <c r="S20" s="77">
        <f>'Input Doc'!H19</f>
        <v>2015</v>
      </c>
      <c r="T20" s="21">
        <f>'Input Doc'!I19</f>
        <v>0</v>
      </c>
      <c r="U20" s="21">
        <f>'Input Doc'!J19</f>
        <v>0</v>
      </c>
      <c r="V20" s="22">
        <f>'Input Doc'!K19</f>
        <v>20</v>
      </c>
      <c r="W20" s="12">
        <v>0</v>
      </c>
      <c r="X20" s="4"/>
    </row>
    <row r="21" spans="1:24" ht="37.5" customHeight="1" thickTop="1" thickBot="1" x14ac:dyDescent="0.25">
      <c r="A21" s="5" t="s">
        <v>39</v>
      </c>
      <c r="B21" s="5" t="s">
        <v>44</v>
      </c>
      <c r="C21" s="5" t="s">
        <v>183</v>
      </c>
      <c r="D21" s="6" t="s">
        <v>26</v>
      </c>
      <c r="E21" s="5" t="s">
        <v>25</v>
      </c>
      <c r="F21" s="5" t="s">
        <v>25</v>
      </c>
      <c r="G21" s="5" t="s">
        <v>25</v>
      </c>
      <c r="H21" s="5" t="s">
        <v>25</v>
      </c>
      <c r="I21" s="6" t="s">
        <v>26</v>
      </c>
      <c r="J21" s="5" t="s">
        <v>25</v>
      </c>
      <c r="K21" s="5" t="s">
        <v>25</v>
      </c>
      <c r="L21" s="6" t="s">
        <v>26</v>
      </c>
      <c r="M21" s="5" t="s">
        <v>25</v>
      </c>
      <c r="N21" s="5" t="s">
        <v>25</v>
      </c>
      <c r="O21" s="15">
        <f>'Input Doc'!D20</f>
        <v>5379</v>
      </c>
      <c r="P21" s="16">
        <f>'Input Doc'!E20</f>
        <v>721675.6</v>
      </c>
      <c r="Q21" s="35">
        <f>'Input Doc'!F20</f>
        <v>2015</v>
      </c>
      <c r="R21" s="16">
        <f>'Input Doc'!G20</f>
        <v>129901.60799999999</v>
      </c>
      <c r="S21" s="35">
        <f>'Input Doc'!H20</f>
        <v>2015</v>
      </c>
      <c r="T21" s="16">
        <f>'Input Doc'!I20</f>
        <v>0</v>
      </c>
      <c r="U21" s="16">
        <f>'Input Doc'!J20</f>
        <v>0</v>
      </c>
      <c r="V21" s="15">
        <f>'Input Doc'!K20</f>
        <v>20</v>
      </c>
      <c r="W21" s="11">
        <v>0</v>
      </c>
      <c r="X21" s="4"/>
    </row>
    <row r="22" spans="1:24" ht="38.65" customHeight="1" thickTop="1" thickBot="1" x14ac:dyDescent="0.25">
      <c r="A22" s="8" t="s">
        <v>166</v>
      </c>
      <c r="B22" s="8" t="s">
        <v>44</v>
      </c>
      <c r="C22" s="8" t="s">
        <v>50</v>
      </c>
      <c r="D22" s="7" t="s">
        <v>26</v>
      </c>
      <c r="E22" s="8" t="s">
        <v>25</v>
      </c>
      <c r="F22" s="8" t="s">
        <v>25</v>
      </c>
      <c r="G22" s="8" t="s">
        <v>25</v>
      </c>
      <c r="H22" s="8" t="s">
        <v>25</v>
      </c>
      <c r="I22" s="7" t="s">
        <v>26</v>
      </c>
      <c r="J22" s="8" t="s">
        <v>25</v>
      </c>
      <c r="K22" s="8" t="s">
        <v>25</v>
      </c>
      <c r="L22" s="8" t="s">
        <v>25</v>
      </c>
      <c r="M22" s="8" t="s">
        <v>25</v>
      </c>
      <c r="N22" s="8" t="s">
        <v>25</v>
      </c>
      <c r="O22" s="18">
        <f>'Input Doc'!D21</f>
        <v>8222</v>
      </c>
      <c r="P22" s="21">
        <f>'Input Doc'!E21</f>
        <v>1426926.9</v>
      </c>
      <c r="Q22" s="77">
        <f>'Input Doc'!F21</f>
        <v>2015</v>
      </c>
      <c r="R22" s="21">
        <f>'Input Doc'!G21</f>
        <v>256846.84199999998</v>
      </c>
      <c r="S22" s="77">
        <f>'Input Doc'!H21</f>
        <v>2015</v>
      </c>
      <c r="T22" s="21">
        <f>'Input Doc'!I21</f>
        <v>3039</v>
      </c>
      <c r="U22" s="21">
        <f>'Input Doc'!J21</f>
        <v>0</v>
      </c>
      <c r="V22" s="22">
        <f>'Input Doc'!K21</f>
        <v>20</v>
      </c>
      <c r="W22" s="12">
        <v>0</v>
      </c>
      <c r="X22" s="4"/>
    </row>
    <row r="23" spans="1:24" ht="38.65" customHeight="1" thickTop="1" thickBot="1" x14ac:dyDescent="0.25">
      <c r="A23" s="5" t="s">
        <v>166</v>
      </c>
      <c r="B23" s="5" t="s">
        <v>44</v>
      </c>
      <c r="C23" s="5" t="s">
        <v>51</v>
      </c>
      <c r="D23" s="6" t="s">
        <v>26</v>
      </c>
      <c r="E23" s="5" t="s">
        <v>25</v>
      </c>
      <c r="F23" s="5" t="s">
        <v>25</v>
      </c>
      <c r="G23" s="5" t="s">
        <v>25</v>
      </c>
      <c r="H23" s="5" t="s">
        <v>25</v>
      </c>
      <c r="I23" s="6" t="s">
        <v>26</v>
      </c>
      <c r="J23" s="5" t="s">
        <v>25</v>
      </c>
      <c r="K23" s="5" t="s">
        <v>25</v>
      </c>
      <c r="L23" s="5" t="s">
        <v>25</v>
      </c>
      <c r="M23" s="5" t="s">
        <v>25</v>
      </c>
      <c r="N23" s="5" t="s">
        <v>25</v>
      </c>
      <c r="O23" s="15">
        <f>'Input Doc'!D22</f>
        <v>9128</v>
      </c>
      <c r="P23" s="16">
        <f>'Input Doc'!E22</f>
        <v>1242517.5</v>
      </c>
      <c r="Q23" s="35">
        <f>'Input Doc'!F22</f>
        <v>2015</v>
      </c>
      <c r="R23" s="16">
        <f>'Input Doc'!G22</f>
        <v>223653.15</v>
      </c>
      <c r="S23" s="35">
        <f>'Input Doc'!H22</f>
        <v>2015</v>
      </c>
      <c r="T23" s="16">
        <f>'Input Doc'!I22</f>
        <v>3039</v>
      </c>
      <c r="U23" s="16">
        <f>'Input Doc'!J22</f>
        <v>0</v>
      </c>
      <c r="V23" s="15">
        <f>'Input Doc'!K22</f>
        <v>20</v>
      </c>
      <c r="W23" s="11">
        <v>0</v>
      </c>
      <c r="X23" s="4"/>
    </row>
    <row r="24" spans="1:24" ht="38.65" customHeight="1" thickTop="1" thickBot="1" x14ac:dyDescent="0.25">
      <c r="A24" s="8" t="s">
        <v>166</v>
      </c>
      <c r="B24" s="8" t="s">
        <v>44</v>
      </c>
      <c r="C24" s="8" t="s">
        <v>52</v>
      </c>
      <c r="D24" s="7" t="s">
        <v>26</v>
      </c>
      <c r="E24" s="8" t="s">
        <v>25</v>
      </c>
      <c r="F24" s="8" t="s">
        <v>25</v>
      </c>
      <c r="G24" s="8" t="s">
        <v>25</v>
      </c>
      <c r="H24" s="8" t="s">
        <v>25</v>
      </c>
      <c r="I24" s="7" t="s">
        <v>26</v>
      </c>
      <c r="J24" s="8" t="s">
        <v>25</v>
      </c>
      <c r="K24" s="8" t="s">
        <v>25</v>
      </c>
      <c r="L24" s="8" t="s">
        <v>25</v>
      </c>
      <c r="M24" s="8" t="s">
        <v>25</v>
      </c>
      <c r="N24" s="8" t="s">
        <v>25</v>
      </c>
      <c r="O24" s="18">
        <f>'Input Doc'!D23</f>
        <v>3672</v>
      </c>
      <c r="P24" s="21">
        <f>'Input Doc'!E23</f>
        <v>453198.9</v>
      </c>
      <c r="Q24" s="77">
        <f>'Input Doc'!F23</f>
        <v>2015</v>
      </c>
      <c r="R24" s="21">
        <f>'Input Doc'!G23</f>
        <v>81575.801999999996</v>
      </c>
      <c r="S24" s="77">
        <f>'Input Doc'!H23</f>
        <v>2015</v>
      </c>
      <c r="T24" s="21">
        <f>'Input Doc'!I23</f>
        <v>0</v>
      </c>
      <c r="U24" s="21">
        <f>'Input Doc'!J23</f>
        <v>0</v>
      </c>
      <c r="V24" s="22">
        <f>'Input Doc'!K23</f>
        <v>10</v>
      </c>
      <c r="W24" s="12">
        <v>0</v>
      </c>
      <c r="X24" s="4"/>
    </row>
    <row r="25" spans="1:24" ht="38.65" customHeight="1" thickTop="1" thickBot="1" x14ac:dyDescent="0.25">
      <c r="A25" s="5" t="s">
        <v>168</v>
      </c>
      <c r="B25" s="5" t="s">
        <v>44</v>
      </c>
      <c r="C25" s="5" t="s">
        <v>53</v>
      </c>
      <c r="D25" s="6" t="s">
        <v>26</v>
      </c>
      <c r="E25" s="5" t="s">
        <v>25</v>
      </c>
      <c r="F25" s="5" t="s">
        <v>25</v>
      </c>
      <c r="G25" s="5" t="s">
        <v>25</v>
      </c>
      <c r="H25" s="5" t="s">
        <v>25</v>
      </c>
      <c r="I25" s="6" t="s">
        <v>26</v>
      </c>
      <c r="J25" s="5" t="s">
        <v>25</v>
      </c>
      <c r="K25" s="5" t="s">
        <v>25</v>
      </c>
      <c r="L25" s="6" t="s">
        <v>26</v>
      </c>
      <c r="M25" s="5" t="s">
        <v>25</v>
      </c>
      <c r="N25" s="5" t="s">
        <v>25</v>
      </c>
      <c r="O25" s="15">
        <f>'Input Doc'!D24</f>
        <v>5524</v>
      </c>
      <c r="P25" s="16">
        <f>'Input Doc'!E24</f>
        <v>2200000</v>
      </c>
      <c r="Q25" s="35">
        <f>'Input Doc'!F24</f>
        <v>2015</v>
      </c>
      <c r="R25" s="16">
        <f>'Input Doc'!G24</f>
        <v>396000</v>
      </c>
      <c r="S25" s="35">
        <f>'Input Doc'!H24</f>
        <v>2015</v>
      </c>
      <c r="T25" s="16">
        <f>'Input Doc'!I24</f>
        <v>0</v>
      </c>
      <c r="U25" s="16">
        <f>'Input Doc'!J24</f>
        <v>0</v>
      </c>
      <c r="V25" s="15">
        <f>'Input Doc'!K24</f>
        <v>20</v>
      </c>
      <c r="W25" s="11">
        <v>0</v>
      </c>
      <c r="X25" s="4"/>
    </row>
    <row r="26" spans="1:24" ht="38.65" customHeight="1" thickTop="1" thickBot="1" x14ac:dyDescent="0.25">
      <c r="A26" s="8" t="s">
        <v>39</v>
      </c>
      <c r="B26" s="8" t="s">
        <v>44</v>
      </c>
      <c r="C26" s="8" t="s">
        <v>54</v>
      </c>
      <c r="D26" s="7" t="s">
        <v>26</v>
      </c>
      <c r="E26" s="8" t="s">
        <v>25</v>
      </c>
      <c r="F26" s="8" t="s">
        <v>25</v>
      </c>
      <c r="G26" s="8" t="s">
        <v>25</v>
      </c>
      <c r="H26" s="8" t="s">
        <v>25</v>
      </c>
      <c r="I26" s="7" t="s">
        <v>26</v>
      </c>
      <c r="J26" s="8" t="s">
        <v>25</v>
      </c>
      <c r="K26" s="8" t="s">
        <v>25</v>
      </c>
      <c r="L26" s="7" t="s">
        <v>26</v>
      </c>
      <c r="M26" s="8" t="s">
        <v>25</v>
      </c>
      <c r="N26" s="8" t="s">
        <v>25</v>
      </c>
      <c r="O26" s="18">
        <f>'Input Doc'!D25</f>
        <v>4265</v>
      </c>
      <c r="P26" s="21">
        <f>'Input Doc'!E25</f>
        <v>504735</v>
      </c>
      <c r="Q26" s="77">
        <f>'Input Doc'!F25</f>
        <v>2015</v>
      </c>
      <c r="R26" s="21">
        <f>'Input Doc'!G25</f>
        <v>90852.3</v>
      </c>
      <c r="S26" s="77">
        <f>'Input Doc'!H25</f>
        <v>2015</v>
      </c>
      <c r="T26" s="21">
        <f>'Input Doc'!I25</f>
        <v>0</v>
      </c>
      <c r="U26" s="21">
        <f>'Input Doc'!J25</f>
        <v>0</v>
      </c>
      <c r="V26" s="22">
        <f>'Input Doc'!K25</f>
        <v>20</v>
      </c>
      <c r="W26" s="12">
        <v>0</v>
      </c>
      <c r="X26" s="4"/>
    </row>
    <row r="27" spans="1:24" ht="38.65" customHeight="1" thickTop="1" thickBot="1" x14ac:dyDescent="0.25">
      <c r="A27" s="5" t="s">
        <v>39</v>
      </c>
      <c r="B27" s="5" t="s">
        <v>44</v>
      </c>
      <c r="C27" s="5" t="s">
        <v>55</v>
      </c>
      <c r="D27" s="6" t="s">
        <v>26</v>
      </c>
      <c r="E27" s="5" t="s">
        <v>25</v>
      </c>
      <c r="F27" s="5" t="s">
        <v>25</v>
      </c>
      <c r="G27" s="5" t="s">
        <v>25</v>
      </c>
      <c r="H27" s="5" t="s">
        <v>25</v>
      </c>
      <c r="I27" s="6" t="s">
        <v>26</v>
      </c>
      <c r="J27" s="5" t="s">
        <v>25</v>
      </c>
      <c r="K27" s="5" t="s">
        <v>25</v>
      </c>
      <c r="L27" s="6" t="s">
        <v>26</v>
      </c>
      <c r="M27" s="5" t="s">
        <v>25</v>
      </c>
      <c r="N27" s="5" t="s">
        <v>25</v>
      </c>
      <c r="O27" s="15">
        <f>'Input Doc'!D26</f>
        <v>5920</v>
      </c>
      <c r="P27" s="16">
        <f>'Input Doc'!E26</f>
        <v>794256.7</v>
      </c>
      <c r="Q27" s="35">
        <f>'Input Doc'!F26</f>
        <v>2015</v>
      </c>
      <c r="R27" s="16">
        <f>'Input Doc'!G26</f>
        <v>142966.20599999998</v>
      </c>
      <c r="S27" s="35">
        <f>'Input Doc'!H26</f>
        <v>2015</v>
      </c>
      <c r="T27" s="16">
        <f>'Input Doc'!I26</f>
        <v>0</v>
      </c>
      <c r="U27" s="16">
        <f>'Input Doc'!J26</f>
        <v>0</v>
      </c>
      <c r="V27" s="15">
        <f>'Input Doc'!K26</f>
        <v>20</v>
      </c>
      <c r="W27" s="11">
        <v>0</v>
      </c>
      <c r="X27" s="4"/>
    </row>
    <row r="28" spans="1:24" ht="38.65" customHeight="1" thickTop="1" thickBot="1" x14ac:dyDescent="0.25">
      <c r="A28" s="8" t="s">
        <v>165</v>
      </c>
      <c r="B28" s="8" t="s">
        <v>44</v>
      </c>
      <c r="C28" s="8" t="s">
        <v>56</v>
      </c>
      <c r="D28" s="7" t="s">
        <v>26</v>
      </c>
      <c r="E28" s="8" t="s">
        <v>25</v>
      </c>
      <c r="F28" s="8" t="s">
        <v>25</v>
      </c>
      <c r="G28" s="8" t="s">
        <v>25</v>
      </c>
      <c r="H28" s="8" t="s">
        <v>25</v>
      </c>
      <c r="I28" s="7" t="s">
        <v>26</v>
      </c>
      <c r="J28" s="8" t="s">
        <v>25</v>
      </c>
      <c r="K28" s="8" t="s">
        <v>25</v>
      </c>
      <c r="L28" s="7" t="s">
        <v>26</v>
      </c>
      <c r="M28" s="8" t="s">
        <v>25</v>
      </c>
      <c r="N28" s="8" t="s">
        <v>25</v>
      </c>
      <c r="O28" s="18">
        <f>'Input Doc'!D27</f>
        <v>8692</v>
      </c>
      <c r="P28" s="21">
        <f>'Input Doc'!E27</f>
        <v>755310.8</v>
      </c>
      <c r="Q28" s="77">
        <f>'Input Doc'!F27</f>
        <v>2015</v>
      </c>
      <c r="R28" s="21">
        <f>'Input Doc'!G27</f>
        <v>135955.94400000002</v>
      </c>
      <c r="S28" s="77">
        <f>'Input Doc'!H27</f>
        <v>2015</v>
      </c>
      <c r="T28" s="21">
        <f>'Input Doc'!I27</f>
        <v>0</v>
      </c>
      <c r="U28" s="21">
        <f>'Input Doc'!J27</f>
        <v>0</v>
      </c>
      <c r="V28" s="22">
        <f>'Input Doc'!K27</f>
        <v>20</v>
      </c>
      <c r="W28" s="12">
        <v>0</v>
      </c>
      <c r="X28" s="4"/>
    </row>
    <row r="29" spans="1:24" ht="38.65" customHeight="1" thickTop="1" thickBot="1" x14ac:dyDescent="0.25">
      <c r="A29" s="5" t="s">
        <v>165</v>
      </c>
      <c r="B29" s="5" t="s">
        <v>57</v>
      </c>
      <c r="C29" s="5" t="s">
        <v>58</v>
      </c>
      <c r="D29" s="6" t="s">
        <v>26</v>
      </c>
      <c r="E29" s="5" t="s">
        <v>25</v>
      </c>
      <c r="F29" s="5" t="s">
        <v>25</v>
      </c>
      <c r="G29" s="6" t="s">
        <v>26</v>
      </c>
      <c r="H29" s="5" t="s">
        <v>25</v>
      </c>
      <c r="I29" s="6" t="s">
        <v>26</v>
      </c>
      <c r="J29" s="6" t="s">
        <v>26</v>
      </c>
      <c r="K29" s="5" t="s">
        <v>25</v>
      </c>
      <c r="L29" s="6" t="s">
        <v>26</v>
      </c>
      <c r="M29" s="5" t="s">
        <v>25</v>
      </c>
      <c r="N29" s="5" t="s">
        <v>25</v>
      </c>
      <c r="O29" s="15">
        <f>'Input Doc'!D28</f>
        <v>65750</v>
      </c>
      <c r="P29" s="16">
        <f>'Input Doc'!E28</f>
        <v>7230544.5</v>
      </c>
      <c r="Q29" s="35">
        <f>'Input Doc'!F28</f>
        <v>2015</v>
      </c>
      <c r="R29" s="16">
        <f>'Input Doc'!G28</f>
        <v>1301498.01</v>
      </c>
      <c r="S29" s="35">
        <f>'Input Doc'!H28</f>
        <v>2015</v>
      </c>
      <c r="T29" s="16">
        <f>'Input Doc'!I28</f>
        <v>0</v>
      </c>
      <c r="U29" s="16">
        <f>'Input Doc'!J28</f>
        <v>0</v>
      </c>
      <c r="V29" s="15">
        <f>'Input Doc'!K28</f>
        <v>600</v>
      </c>
      <c r="W29" s="11">
        <v>0</v>
      </c>
      <c r="X29" s="4"/>
    </row>
    <row r="30" spans="1:24" ht="38.65" customHeight="1" thickTop="1" thickBot="1" x14ac:dyDescent="0.25">
      <c r="A30" s="8" t="s">
        <v>165</v>
      </c>
      <c r="B30" s="8" t="s">
        <v>59</v>
      </c>
      <c r="C30" s="8" t="s">
        <v>60</v>
      </c>
      <c r="D30" s="7" t="s">
        <v>26</v>
      </c>
      <c r="E30" s="8" t="s">
        <v>25</v>
      </c>
      <c r="F30" s="8" t="s">
        <v>25</v>
      </c>
      <c r="G30" s="7" t="s">
        <v>26</v>
      </c>
      <c r="H30" s="8" t="s">
        <v>25</v>
      </c>
      <c r="I30" s="7" t="s">
        <v>26</v>
      </c>
      <c r="J30" s="7" t="s">
        <v>26</v>
      </c>
      <c r="K30" s="8" t="s">
        <v>25</v>
      </c>
      <c r="L30" s="8" t="s">
        <v>25</v>
      </c>
      <c r="M30" s="8" t="s">
        <v>25</v>
      </c>
      <c r="N30" s="8" t="s">
        <v>25</v>
      </c>
      <c r="O30" s="18">
        <f>'Input Doc'!D29</f>
        <v>304900</v>
      </c>
      <c r="P30" s="21">
        <f>'Input Doc'!E29</f>
        <v>35650000</v>
      </c>
      <c r="Q30" s="77">
        <f>'Input Doc'!F29</f>
        <v>2015</v>
      </c>
      <c r="R30" s="21">
        <f>'Input Doc'!G29</f>
        <v>6417000</v>
      </c>
      <c r="S30" s="77">
        <f>'Input Doc'!H29</f>
        <v>2015</v>
      </c>
      <c r="T30" s="21">
        <f>'Input Doc'!I29</f>
        <v>0</v>
      </c>
      <c r="U30" s="21">
        <f>'Input Doc'!J29</f>
        <v>0</v>
      </c>
      <c r="V30" s="22">
        <f>'Input Doc'!K29</f>
        <v>0</v>
      </c>
      <c r="W30" s="13">
        <v>0</v>
      </c>
      <c r="X30" s="4"/>
    </row>
    <row r="31" spans="1:24" ht="38.65" customHeight="1" thickTop="1" thickBot="1" x14ac:dyDescent="0.25">
      <c r="A31" s="5" t="s">
        <v>39</v>
      </c>
      <c r="B31" s="5" t="s">
        <v>61</v>
      </c>
      <c r="C31" s="5" t="s">
        <v>62</v>
      </c>
      <c r="D31" s="6" t="s">
        <v>26</v>
      </c>
      <c r="E31" s="5" t="s">
        <v>25</v>
      </c>
      <c r="F31" s="5" t="s">
        <v>25</v>
      </c>
      <c r="G31" s="6" t="s">
        <v>26</v>
      </c>
      <c r="H31" s="5" t="s">
        <v>25</v>
      </c>
      <c r="I31" s="6" t="s">
        <v>26</v>
      </c>
      <c r="J31" s="6" t="s">
        <v>26</v>
      </c>
      <c r="K31" s="5" t="s">
        <v>25</v>
      </c>
      <c r="L31" s="6" t="s">
        <v>26</v>
      </c>
      <c r="M31" s="5" t="s">
        <v>25</v>
      </c>
      <c r="N31" s="5" t="s">
        <v>25</v>
      </c>
      <c r="O31" s="15">
        <f>'Input Doc'!D30</f>
        <v>80795</v>
      </c>
      <c r="P31" s="16">
        <f>'Input Doc'!E30</f>
        <v>10441425</v>
      </c>
      <c r="Q31" s="35">
        <f>'Input Doc'!F30</f>
        <v>2015</v>
      </c>
      <c r="R31" s="16">
        <f>'Input Doc'!G30</f>
        <v>1879456.5</v>
      </c>
      <c r="S31" s="35">
        <f>'Input Doc'!H30</f>
        <v>2015</v>
      </c>
      <c r="T31" s="16">
        <f>'Input Doc'!I30</f>
        <v>0</v>
      </c>
      <c r="U31" s="16">
        <f>'Input Doc'!J30</f>
        <v>0</v>
      </c>
      <c r="V31" s="15">
        <f>'Input Doc'!K30</f>
        <v>850</v>
      </c>
      <c r="W31" s="11">
        <v>0</v>
      </c>
      <c r="X31" s="4"/>
    </row>
    <row r="32" spans="1:24" ht="38.65" customHeight="1" thickTop="1" thickBot="1" x14ac:dyDescent="0.25">
      <c r="A32" s="8" t="s">
        <v>166</v>
      </c>
      <c r="B32" s="8" t="s">
        <v>61</v>
      </c>
      <c r="C32" s="8" t="s">
        <v>63</v>
      </c>
      <c r="D32" s="7" t="s">
        <v>26</v>
      </c>
      <c r="E32" s="8" t="s">
        <v>25</v>
      </c>
      <c r="F32" s="8" t="s">
        <v>25</v>
      </c>
      <c r="G32" s="7" t="s">
        <v>26</v>
      </c>
      <c r="H32" s="8" t="s">
        <v>25</v>
      </c>
      <c r="I32" s="7" t="s">
        <v>26</v>
      </c>
      <c r="J32" s="7" t="s">
        <v>26</v>
      </c>
      <c r="K32" s="8" t="s">
        <v>25</v>
      </c>
      <c r="L32" s="8" t="s">
        <v>25</v>
      </c>
      <c r="M32" s="8" t="s">
        <v>25</v>
      </c>
      <c r="N32" s="8" t="s">
        <v>25</v>
      </c>
      <c r="O32" s="18">
        <f>'Input Doc'!D31</f>
        <v>71053</v>
      </c>
      <c r="P32" s="21">
        <f>'Input Doc'!E31</f>
        <v>8171440</v>
      </c>
      <c r="Q32" s="77">
        <f>'Input Doc'!F31</f>
        <v>2015</v>
      </c>
      <c r="R32" s="21">
        <f>'Input Doc'!G31</f>
        <v>1470859.2</v>
      </c>
      <c r="S32" s="77">
        <f>'Input Doc'!H31</f>
        <v>2015</v>
      </c>
      <c r="T32" s="21">
        <f>'Input Doc'!I31</f>
        <v>0</v>
      </c>
      <c r="U32" s="21">
        <f>'Input Doc'!J31</f>
        <v>0</v>
      </c>
      <c r="V32" s="22">
        <f>'Input Doc'!K31</f>
        <v>610</v>
      </c>
      <c r="W32" s="12">
        <v>0</v>
      </c>
      <c r="X32" s="4"/>
    </row>
    <row r="33" spans="1:24" ht="27" customHeight="1" thickTop="1" thickBot="1" x14ac:dyDescent="0.25">
      <c r="A33" s="5" t="s">
        <v>39</v>
      </c>
      <c r="B33" s="5" t="s">
        <v>64</v>
      </c>
      <c r="C33" s="5" t="s">
        <v>65</v>
      </c>
      <c r="D33" s="6" t="s">
        <v>26</v>
      </c>
      <c r="E33" s="5" t="s">
        <v>25</v>
      </c>
      <c r="F33" s="5" t="s">
        <v>25</v>
      </c>
      <c r="G33" s="6" t="s">
        <v>26</v>
      </c>
      <c r="H33" s="5" t="s">
        <v>25</v>
      </c>
      <c r="I33" s="6" t="s">
        <v>26</v>
      </c>
      <c r="J33" s="5" t="s">
        <v>25</v>
      </c>
      <c r="K33" s="5" t="s">
        <v>25</v>
      </c>
      <c r="L33" s="6" t="s">
        <v>26</v>
      </c>
      <c r="M33" s="5" t="s">
        <v>25</v>
      </c>
      <c r="N33" s="5" t="s">
        <v>25</v>
      </c>
      <c r="O33" s="15">
        <f>'Input Doc'!D32</f>
        <v>63734</v>
      </c>
      <c r="P33" s="16">
        <f>'Input Doc'!E32</f>
        <v>7329410</v>
      </c>
      <c r="Q33" s="35">
        <f>'Input Doc'!F32</f>
        <v>2015</v>
      </c>
      <c r="R33" s="16">
        <f>'Input Doc'!G32</f>
        <v>1319293.8</v>
      </c>
      <c r="S33" s="35">
        <f>'Input Doc'!H32</f>
        <v>2015</v>
      </c>
      <c r="T33" s="16">
        <f>'Input Doc'!I32</f>
        <v>0</v>
      </c>
      <c r="U33" s="16">
        <f>'Input Doc'!J32</f>
        <v>0</v>
      </c>
      <c r="V33" s="15">
        <f>'Input Doc'!K32</f>
        <v>50</v>
      </c>
      <c r="W33" s="11">
        <v>0</v>
      </c>
      <c r="X33" s="4"/>
    </row>
    <row r="34" spans="1:24" ht="27" customHeight="1" thickTop="1" thickBot="1" x14ac:dyDescent="0.25">
      <c r="A34" s="8" t="s">
        <v>165</v>
      </c>
      <c r="B34" s="8" t="s">
        <v>66</v>
      </c>
      <c r="C34" s="8" t="s">
        <v>67</v>
      </c>
      <c r="D34" s="7" t="s">
        <v>26</v>
      </c>
      <c r="E34" s="8" t="s">
        <v>25</v>
      </c>
      <c r="F34" s="8" t="s">
        <v>25</v>
      </c>
      <c r="G34" s="7" t="s">
        <v>26</v>
      </c>
      <c r="H34" s="8" t="s">
        <v>25</v>
      </c>
      <c r="I34" s="7" t="s">
        <v>26</v>
      </c>
      <c r="J34" s="7" t="s">
        <v>26</v>
      </c>
      <c r="K34" s="8" t="s">
        <v>25</v>
      </c>
      <c r="L34" s="7" t="s">
        <v>26</v>
      </c>
      <c r="M34" s="8" t="s">
        <v>25</v>
      </c>
      <c r="N34" s="8" t="s">
        <v>25</v>
      </c>
      <c r="O34" s="18">
        <f>'Input Doc'!D33</f>
        <v>136795</v>
      </c>
      <c r="P34" s="21">
        <f>'Input Doc'!E33</f>
        <v>9027563.25</v>
      </c>
      <c r="Q34" s="77">
        <f>'Input Doc'!F33</f>
        <v>2015</v>
      </c>
      <c r="R34" s="21">
        <f>'Input Doc'!G33</f>
        <v>1624961.385</v>
      </c>
      <c r="S34" s="77">
        <f>'Input Doc'!H33</f>
        <v>2015</v>
      </c>
      <c r="T34" s="21">
        <f>'Input Doc'!I33</f>
        <v>0</v>
      </c>
      <c r="U34" s="21">
        <f>'Input Doc'!J33</f>
        <v>0</v>
      </c>
      <c r="V34" s="22">
        <f>'Input Doc'!K33</f>
        <v>1150</v>
      </c>
      <c r="W34" s="12">
        <v>0</v>
      </c>
      <c r="X34" s="4"/>
    </row>
    <row r="35" spans="1:24" ht="38.65" customHeight="1" thickTop="1" thickBot="1" x14ac:dyDescent="0.25">
      <c r="A35" s="5" t="s">
        <v>165</v>
      </c>
      <c r="B35" s="5" t="s">
        <v>68</v>
      </c>
      <c r="C35" s="5" t="s">
        <v>69</v>
      </c>
      <c r="D35" s="6" t="s">
        <v>26</v>
      </c>
      <c r="E35" s="5" t="s">
        <v>25</v>
      </c>
      <c r="F35" s="5" t="s">
        <v>25</v>
      </c>
      <c r="G35" s="6" t="s">
        <v>26</v>
      </c>
      <c r="H35" s="5" t="s">
        <v>25</v>
      </c>
      <c r="I35" s="6" t="s">
        <v>26</v>
      </c>
      <c r="J35" s="6" t="s">
        <v>26</v>
      </c>
      <c r="K35" s="5" t="s">
        <v>25</v>
      </c>
      <c r="L35" s="6" t="s">
        <v>26</v>
      </c>
      <c r="M35" s="5" t="s">
        <v>25</v>
      </c>
      <c r="N35" s="5" t="s">
        <v>25</v>
      </c>
      <c r="O35" s="15">
        <f>'Input Doc'!D34</f>
        <v>87500</v>
      </c>
      <c r="P35" s="16">
        <f>'Input Doc'!E34</f>
        <v>7662751</v>
      </c>
      <c r="Q35" s="35">
        <f>'Input Doc'!F34</f>
        <v>2015</v>
      </c>
      <c r="R35" s="16">
        <f>'Input Doc'!G34</f>
        <v>1379295.18</v>
      </c>
      <c r="S35" s="35">
        <f>'Input Doc'!H34</f>
        <v>2015</v>
      </c>
      <c r="T35" s="16">
        <f>'Input Doc'!I34</f>
        <v>0</v>
      </c>
      <c r="U35" s="16">
        <f>'Input Doc'!J34</f>
        <v>0</v>
      </c>
      <c r="V35" s="15">
        <f>'Input Doc'!K34</f>
        <v>850</v>
      </c>
      <c r="W35" s="11">
        <v>0</v>
      </c>
      <c r="X35" s="4"/>
    </row>
    <row r="36" spans="1:24" ht="27" customHeight="1" thickTop="1" thickBot="1" x14ac:dyDescent="0.25">
      <c r="A36" s="8" t="s">
        <v>39</v>
      </c>
      <c r="B36" s="8" t="s">
        <v>66</v>
      </c>
      <c r="C36" s="8" t="s">
        <v>70</v>
      </c>
      <c r="D36" s="7" t="s">
        <v>26</v>
      </c>
      <c r="E36" s="8" t="s">
        <v>25</v>
      </c>
      <c r="F36" s="8" t="s">
        <v>25</v>
      </c>
      <c r="G36" s="7" t="s">
        <v>26</v>
      </c>
      <c r="H36" s="8" t="s">
        <v>25</v>
      </c>
      <c r="I36" s="7" t="s">
        <v>26</v>
      </c>
      <c r="J36" s="7" t="s">
        <v>26</v>
      </c>
      <c r="K36" s="8" t="s">
        <v>25</v>
      </c>
      <c r="L36" s="7" t="s">
        <v>26</v>
      </c>
      <c r="M36" s="8" t="s">
        <v>25</v>
      </c>
      <c r="N36" s="8" t="s">
        <v>25</v>
      </c>
      <c r="O36" s="18">
        <f>'Input Doc'!D35</f>
        <v>137879</v>
      </c>
      <c r="P36" s="21">
        <f>'Input Doc'!E35</f>
        <v>16988139.25</v>
      </c>
      <c r="Q36" s="77">
        <f>'Input Doc'!F35</f>
        <v>2015</v>
      </c>
      <c r="R36" s="21">
        <f>'Input Doc'!G35</f>
        <v>3057865.0649999999</v>
      </c>
      <c r="S36" s="77">
        <f>'Input Doc'!H35</f>
        <v>2015</v>
      </c>
      <c r="T36" s="21">
        <f>'Input Doc'!I35</f>
        <v>0</v>
      </c>
      <c r="U36" s="21">
        <f>'Input Doc'!J35</f>
        <v>0</v>
      </c>
      <c r="V36" s="22">
        <f>'Input Doc'!K35</f>
        <v>1150</v>
      </c>
      <c r="W36" s="12">
        <v>0</v>
      </c>
      <c r="X36" s="4"/>
    </row>
    <row r="37" spans="1:24" ht="38.65" customHeight="1" thickTop="1" thickBot="1" x14ac:dyDescent="0.25">
      <c r="A37" s="5" t="s">
        <v>166</v>
      </c>
      <c r="B37" s="5" t="s">
        <v>61</v>
      </c>
      <c r="C37" s="5" t="s">
        <v>71</v>
      </c>
      <c r="D37" s="6" t="s">
        <v>26</v>
      </c>
      <c r="E37" s="5" t="s">
        <v>25</v>
      </c>
      <c r="F37" s="5" t="s">
        <v>25</v>
      </c>
      <c r="G37" s="6" t="s">
        <v>26</v>
      </c>
      <c r="H37" s="5" t="s">
        <v>25</v>
      </c>
      <c r="I37" s="6" t="s">
        <v>26</v>
      </c>
      <c r="J37" s="6" t="s">
        <v>26</v>
      </c>
      <c r="K37" s="5" t="s">
        <v>25</v>
      </c>
      <c r="L37" s="5" t="s">
        <v>25</v>
      </c>
      <c r="M37" s="5" t="s">
        <v>25</v>
      </c>
      <c r="N37" s="5" t="s">
        <v>25</v>
      </c>
      <c r="O37" s="15">
        <f>'Input Doc'!D36</f>
        <v>62732</v>
      </c>
      <c r="P37" s="16">
        <f>'Input Doc'!E36</f>
        <v>7574889</v>
      </c>
      <c r="Q37" s="35">
        <f>'Input Doc'!F36</f>
        <v>2015</v>
      </c>
      <c r="R37" s="16">
        <f>'Input Doc'!G36</f>
        <v>1363480.02</v>
      </c>
      <c r="S37" s="35">
        <f>'Input Doc'!H36</f>
        <v>2015</v>
      </c>
      <c r="T37" s="16">
        <f>'Input Doc'!I36</f>
        <v>0</v>
      </c>
      <c r="U37" s="16">
        <f>'Input Doc'!J36</f>
        <v>0</v>
      </c>
      <c r="V37" s="15">
        <f>'Input Doc'!K36</f>
        <v>701</v>
      </c>
      <c r="W37" s="11">
        <v>0</v>
      </c>
      <c r="X37" s="4"/>
    </row>
    <row r="38" spans="1:24" ht="38.65" customHeight="1" thickTop="1" thickBot="1" x14ac:dyDescent="0.25">
      <c r="A38" s="8" t="s">
        <v>165</v>
      </c>
      <c r="B38" s="8" t="s">
        <v>68</v>
      </c>
      <c r="C38" s="8" t="s">
        <v>72</v>
      </c>
      <c r="D38" s="7" t="s">
        <v>26</v>
      </c>
      <c r="E38" s="8" t="s">
        <v>25</v>
      </c>
      <c r="F38" s="8" t="s">
        <v>25</v>
      </c>
      <c r="G38" s="7" t="s">
        <v>26</v>
      </c>
      <c r="H38" s="8" t="s">
        <v>25</v>
      </c>
      <c r="I38" s="7" t="s">
        <v>26</v>
      </c>
      <c r="J38" s="7" t="s">
        <v>26</v>
      </c>
      <c r="K38" s="8" t="s">
        <v>25</v>
      </c>
      <c r="L38" s="7" t="s">
        <v>26</v>
      </c>
      <c r="M38" s="8" t="s">
        <v>25</v>
      </c>
      <c r="N38" s="8" t="s">
        <v>25</v>
      </c>
      <c r="O38" s="18">
        <f>'Input Doc'!D37</f>
        <v>67482</v>
      </c>
      <c r="P38" s="21">
        <f>'Input Doc'!E37</f>
        <v>7760430</v>
      </c>
      <c r="Q38" s="77">
        <f>'Input Doc'!F37</f>
        <v>2015</v>
      </c>
      <c r="R38" s="21">
        <f>'Input Doc'!G37</f>
        <v>1396877.4</v>
      </c>
      <c r="S38" s="77">
        <f>'Input Doc'!H37</f>
        <v>2015</v>
      </c>
      <c r="T38" s="21">
        <f>'Input Doc'!I37</f>
        <v>0</v>
      </c>
      <c r="U38" s="21">
        <f>'Input Doc'!J37</f>
        <v>0</v>
      </c>
      <c r="V38" s="22">
        <f>'Input Doc'!K37</f>
        <v>850</v>
      </c>
      <c r="W38" s="12">
        <v>0</v>
      </c>
      <c r="X38" s="4"/>
    </row>
    <row r="39" spans="1:24" ht="27" customHeight="1" thickTop="1" thickBot="1" x14ac:dyDescent="0.25">
      <c r="A39" s="5" t="s">
        <v>165</v>
      </c>
      <c r="B39" s="5" t="s">
        <v>23</v>
      </c>
      <c r="C39" s="5" t="s">
        <v>73</v>
      </c>
      <c r="D39" s="6" t="s">
        <v>26</v>
      </c>
      <c r="E39" s="5" t="s">
        <v>25</v>
      </c>
      <c r="F39" s="5" t="s">
        <v>25</v>
      </c>
      <c r="G39" s="5" t="s">
        <v>25</v>
      </c>
      <c r="H39" s="5" t="s">
        <v>25</v>
      </c>
      <c r="I39" s="6" t="s">
        <v>26</v>
      </c>
      <c r="J39" s="5" t="s">
        <v>25</v>
      </c>
      <c r="K39" s="5" t="s">
        <v>25</v>
      </c>
      <c r="L39" s="5" t="s">
        <v>25</v>
      </c>
      <c r="M39" s="6" t="s">
        <v>26</v>
      </c>
      <c r="N39" s="5" t="s">
        <v>25</v>
      </c>
      <c r="O39" s="15">
        <f>'Input Doc'!D38</f>
        <v>13512</v>
      </c>
      <c r="P39" s="16">
        <f>'Input Doc'!E38</f>
        <v>1245197</v>
      </c>
      <c r="Q39" s="35">
        <f>'Input Doc'!F38</f>
        <v>2015</v>
      </c>
      <c r="R39" s="16">
        <f>'Input Doc'!G38</f>
        <v>224135.46</v>
      </c>
      <c r="S39" s="35">
        <f>'Input Doc'!H38</f>
        <v>2015</v>
      </c>
      <c r="T39" s="16">
        <f>'Input Doc'!I38</f>
        <v>0</v>
      </c>
      <c r="U39" s="16">
        <f>'Input Doc'!J38</f>
        <v>0</v>
      </c>
      <c r="V39" s="15">
        <f>'Input Doc'!K38</f>
        <v>350</v>
      </c>
      <c r="W39" s="11">
        <v>0</v>
      </c>
      <c r="X39" s="4"/>
    </row>
    <row r="40" spans="1:24" ht="38.65" customHeight="1" thickTop="1" thickBot="1" x14ac:dyDescent="0.25">
      <c r="A40" s="8" t="s">
        <v>39</v>
      </c>
      <c r="B40" s="8" t="s">
        <v>74</v>
      </c>
      <c r="C40" s="8" t="s">
        <v>75</v>
      </c>
      <c r="D40" s="7" t="s">
        <v>26</v>
      </c>
      <c r="E40" s="8" t="s">
        <v>25</v>
      </c>
      <c r="F40" s="8" t="s">
        <v>25</v>
      </c>
      <c r="G40" s="8" t="s">
        <v>25</v>
      </c>
      <c r="H40" s="8" t="s">
        <v>25</v>
      </c>
      <c r="I40" s="7" t="s">
        <v>26</v>
      </c>
      <c r="J40" s="7" t="s">
        <v>26</v>
      </c>
      <c r="K40" s="8" t="s">
        <v>25</v>
      </c>
      <c r="L40" s="7" t="s">
        <v>26</v>
      </c>
      <c r="M40" s="8" t="s">
        <v>25</v>
      </c>
      <c r="N40" s="8" t="s">
        <v>25</v>
      </c>
      <c r="O40" s="18">
        <f>'Input Doc'!D39</f>
        <v>14236</v>
      </c>
      <c r="P40" s="21">
        <f>'Input Doc'!E39</f>
        <v>1380000</v>
      </c>
      <c r="Q40" s="77">
        <f>'Input Doc'!F39</f>
        <v>2015</v>
      </c>
      <c r="R40" s="21">
        <f>'Input Doc'!G39</f>
        <v>248400</v>
      </c>
      <c r="S40" s="77">
        <f>'Input Doc'!H39</f>
        <v>2015</v>
      </c>
      <c r="T40" s="21">
        <f>'Input Doc'!I39</f>
        <v>0</v>
      </c>
      <c r="U40" s="21">
        <f>'Input Doc'!J39</f>
        <v>0</v>
      </c>
      <c r="V40" s="22">
        <f>'Input Doc'!K39</f>
        <v>25</v>
      </c>
      <c r="W40" s="12">
        <v>0</v>
      </c>
      <c r="X40" s="4"/>
    </row>
    <row r="41" spans="1:24" ht="27" customHeight="1" thickTop="1" thickBot="1" x14ac:dyDescent="0.25">
      <c r="A41" s="5" t="s">
        <v>39</v>
      </c>
      <c r="B41" s="5" t="s">
        <v>44</v>
      </c>
      <c r="C41" s="5" t="s">
        <v>76</v>
      </c>
      <c r="D41" s="6" t="s">
        <v>26</v>
      </c>
      <c r="E41" s="5" t="s">
        <v>25</v>
      </c>
      <c r="F41" s="5" t="s">
        <v>25</v>
      </c>
      <c r="G41" s="5" t="s">
        <v>25</v>
      </c>
      <c r="H41" s="5" t="s">
        <v>25</v>
      </c>
      <c r="I41" s="6" t="s">
        <v>26</v>
      </c>
      <c r="J41" s="5" t="s">
        <v>25</v>
      </c>
      <c r="K41" s="5" t="s">
        <v>25</v>
      </c>
      <c r="L41" s="6" t="s">
        <v>26</v>
      </c>
      <c r="M41" s="5" t="s">
        <v>25</v>
      </c>
      <c r="N41" s="5" t="s">
        <v>25</v>
      </c>
      <c r="O41" s="15">
        <f>'Input Doc'!D40</f>
        <v>5846</v>
      </c>
      <c r="P41" s="16">
        <f>'Input Doc'!E40</f>
        <v>784329.9</v>
      </c>
      <c r="Q41" s="35">
        <f>'Input Doc'!F40</f>
        <v>2015</v>
      </c>
      <c r="R41" s="16">
        <f>'Input Doc'!G40</f>
        <v>141179.38200000001</v>
      </c>
      <c r="S41" s="35">
        <f>'Input Doc'!H40</f>
        <v>2015</v>
      </c>
      <c r="T41" s="16">
        <f>'Input Doc'!I40</f>
        <v>0</v>
      </c>
      <c r="U41" s="16">
        <f>'Input Doc'!J40</f>
        <v>0</v>
      </c>
      <c r="V41" s="15">
        <f>'Input Doc'!K40</f>
        <v>20</v>
      </c>
      <c r="W41" s="11">
        <v>0</v>
      </c>
      <c r="X41" s="4"/>
    </row>
    <row r="42" spans="1:24" ht="27" customHeight="1" thickTop="1" thickBot="1" x14ac:dyDescent="0.25">
      <c r="A42" s="8" t="s">
        <v>39</v>
      </c>
      <c r="B42" s="8" t="s">
        <v>74</v>
      </c>
      <c r="C42" s="8" t="s">
        <v>77</v>
      </c>
      <c r="D42" s="7" t="s">
        <v>26</v>
      </c>
      <c r="E42" s="8" t="s">
        <v>25</v>
      </c>
      <c r="F42" s="8" t="s">
        <v>25</v>
      </c>
      <c r="G42" s="8" t="s">
        <v>25</v>
      </c>
      <c r="H42" s="8" t="s">
        <v>25</v>
      </c>
      <c r="I42" s="7" t="s">
        <v>26</v>
      </c>
      <c r="J42" s="7" t="s">
        <v>26</v>
      </c>
      <c r="K42" s="8" t="s">
        <v>25</v>
      </c>
      <c r="L42" s="7" t="s">
        <v>26</v>
      </c>
      <c r="M42" s="8" t="s">
        <v>25</v>
      </c>
      <c r="N42" s="8" t="s">
        <v>25</v>
      </c>
      <c r="O42" s="18">
        <f>'Input Doc'!D41</f>
        <v>5495</v>
      </c>
      <c r="P42" s="21">
        <f>'Input Doc'!E41</f>
        <v>504586.65</v>
      </c>
      <c r="Q42" s="77">
        <f>'Input Doc'!F41</f>
        <v>2015</v>
      </c>
      <c r="R42" s="21">
        <f>'Input Doc'!G41</f>
        <v>90825.596999999994</v>
      </c>
      <c r="S42" s="77">
        <f>'Input Doc'!H41</f>
        <v>2015</v>
      </c>
      <c r="T42" s="21">
        <f>'Input Doc'!I41</f>
        <v>0</v>
      </c>
      <c r="U42" s="21">
        <f>'Input Doc'!J41</f>
        <v>0</v>
      </c>
      <c r="V42" s="22">
        <f>'Input Doc'!K41</f>
        <v>10</v>
      </c>
      <c r="W42" s="12">
        <v>0</v>
      </c>
      <c r="X42" s="4"/>
    </row>
    <row r="43" spans="1:24" ht="38.65" customHeight="1" thickTop="1" thickBot="1" x14ac:dyDescent="0.25">
      <c r="A43" s="5" t="s">
        <v>39</v>
      </c>
      <c r="B43" s="5" t="s">
        <v>68</v>
      </c>
      <c r="C43" s="5" t="s">
        <v>78</v>
      </c>
      <c r="D43" s="5" t="s">
        <v>25</v>
      </c>
      <c r="E43" s="5" t="s">
        <v>25</v>
      </c>
      <c r="F43" s="5" t="s">
        <v>25</v>
      </c>
      <c r="G43" s="5" t="s">
        <v>25</v>
      </c>
      <c r="H43" s="5" t="s">
        <v>25</v>
      </c>
      <c r="I43" s="5" t="s">
        <v>25</v>
      </c>
      <c r="J43" s="6" t="s">
        <v>26</v>
      </c>
      <c r="K43" s="6" t="s">
        <v>26</v>
      </c>
      <c r="L43" s="5" t="s">
        <v>25</v>
      </c>
      <c r="M43" s="5" t="s">
        <v>25</v>
      </c>
      <c r="N43" s="5" t="s">
        <v>25</v>
      </c>
      <c r="O43" s="15">
        <f>'Input Doc'!D42</f>
        <v>52725</v>
      </c>
      <c r="P43" s="16">
        <f>'Input Doc'!E42</f>
        <v>6063375</v>
      </c>
      <c r="Q43" s="35">
        <f>'Input Doc'!F42</f>
        <v>2015</v>
      </c>
      <c r="R43" s="16">
        <f>'Input Doc'!G42</f>
        <v>1091407.5</v>
      </c>
      <c r="S43" s="35">
        <f>'Input Doc'!H42</f>
        <v>2015</v>
      </c>
      <c r="T43" s="16">
        <f>'Input Doc'!I42</f>
        <v>0</v>
      </c>
      <c r="U43" s="16">
        <f>'Input Doc'!J42</f>
        <v>0</v>
      </c>
      <c r="V43" s="15">
        <f>'Input Doc'!K42</f>
        <v>850</v>
      </c>
      <c r="W43" s="11">
        <v>0</v>
      </c>
      <c r="X43" s="4"/>
    </row>
    <row r="44" spans="1:24" ht="27" customHeight="1" thickTop="1" thickBot="1" x14ac:dyDescent="0.25">
      <c r="A44" s="8" t="s">
        <v>165</v>
      </c>
      <c r="B44" s="8" t="s">
        <v>79</v>
      </c>
      <c r="C44" s="8" t="s">
        <v>80</v>
      </c>
      <c r="D44" s="7" t="s">
        <v>26</v>
      </c>
      <c r="E44" s="8" t="s">
        <v>25</v>
      </c>
      <c r="F44" s="8" t="s">
        <v>25</v>
      </c>
      <c r="G44" s="7" t="s">
        <v>26</v>
      </c>
      <c r="H44" s="8" t="s">
        <v>25</v>
      </c>
      <c r="I44" s="7" t="s">
        <v>26</v>
      </c>
      <c r="J44" s="7" t="s">
        <v>26</v>
      </c>
      <c r="K44" s="7" t="s">
        <v>26</v>
      </c>
      <c r="L44" s="8" t="s">
        <v>25</v>
      </c>
      <c r="M44" s="8" t="s">
        <v>25</v>
      </c>
      <c r="N44" s="8" t="s">
        <v>25</v>
      </c>
      <c r="O44" s="18">
        <f>'Input Doc'!D43</f>
        <v>127853</v>
      </c>
      <c r="P44" s="21">
        <f>'Input Doc'!E43</f>
        <v>13800575</v>
      </c>
      <c r="Q44" s="77">
        <f>'Input Doc'!F43</f>
        <v>2015</v>
      </c>
      <c r="R44" s="21">
        <f>'Input Doc'!G43</f>
        <v>2484103.5</v>
      </c>
      <c r="S44" s="77">
        <f>'Input Doc'!H43</f>
        <v>2015</v>
      </c>
      <c r="T44" s="21">
        <f>'Input Doc'!I43</f>
        <v>0</v>
      </c>
      <c r="U44" s="21">
        <f>'Input Doc'!J43</f>
        <v>0</v>
      </c>
      <c r="V44" s="22">
        <f>'Input Doc'!K43</f>
        <v>150</v>
      </c>
      <c r="W44" s="12">
        <v>0</v>
      </c>
      <c r="X44" s="4"/>
    </row>
    <row r="45" spans="1:24" ht="27" customHeight="1" thickTop="1" thickBot="1" x14ac:dyDescent="0.25">
      <c r="A45" s="5" t="s">
        <v>165</v>
      </c>
      <c r="B45" s="5" t="s">
        <v>79</v>
      </c>
      <c r="C45" s="5" t="s">
        <v>81</v>
      </c>
      <c r="D45" s="5" t="s">
        <v>25</v>
      </c>
      <c r="E45" s="5" t="s">
        <v>25</v>
      </c>
      <c r="F45" s="5" t="s">
        <v>25</v>
      </c>
      <c r="G45" s="5" t="s">
        <v>25</v>
      </c>
      <c r="H45" s="5" t="s">
        <v>25</v>
      </c>
      <c r="I45" s="5" t="s">
        <v>25</v>
      </c>
      <c r="J45" s="5" t="s">
        <v>25</v>
      </c>
      <c r="K45" s="5" t="s">
        <v>25</v>
      </c>
      <c r="L45" s="5" t="s">
        <v>25</v>
      </c>
      <c r="M45" s="6" t="s">
        <v>26</v>
      </c>
      <c r="N45" s="5" t="s">
        <v>25</v>
      </c>
      <c r="O45" s="15">
        <f>'Input Doc'!D44</f>
        <v>8196</v>
      </c>
      <c r="P45" s="16">
        <f>'Input Doc'!E44</f>
        <v>921032.7</v>
      </c>
      <c r="Q45" s="35">
        <f>'Input Doc'!F44</f>
        <v>2015</v>
      </c>
      <c r="R45" s="16">
        <f>'Input Doc'!G44</f>
        <v>165785.886</v>
      </c>
      <c r="S45" s="35">
        <f>'Input Doc'!H44</f>
        <v>2015</v>
      </c>
      <c r="T45" s="16">
        <f>'Input Doc'!I44</f>
        <v>0</v>
      </c>
      <c r="U45" s="16">
        <f>'Input Doc'!J44</f>
        <v>0</v>
      </c>
      <c r="V45" s="15">
        <f>'Input Doc'!K44</f>
        <v>30</v>
      </c>
      <c r="W45" s="11">
        <v>0</v>
      </c>
      <c r="X45" s="4"/>
    </row>
    <row r="46" spans="1:24" ht="50.45" customHeight="1" thickTop="1" thickBot="1" x14ac:dyDescent="0.25">
      <c r="A46" s="8" t="s">
        <v>39</v>
      </c>
      <c r="B46" s="8" t="s">
        <v>68</v>
      </c>
      <c r="C46" s="8" t="s">
        <v>82</v>
      </c>
      <c r="D46" s="7" t="s">
        <v>26</v>
      </c>
      <c r="E46" s="8" t="s">
        <v>25</v>
      </c>
      <c r="F46" s="8" t="s">
        <v>25</v>
      </c>
      <c r="G46" s="7" t="s">
        <v>26</v>
      </c>
      <c r="H46" s="8" t="s">
        <v>25</v>
      </c>
      <c r="I46" s="7" t="s">
        <v>26</v>
      </c>
      <c r="J46" s="7" t="s">
        <v>26</v>
      </c>
      <c r="K46" s="8" t="s">
        <v>25</v>
      </c>
      <c r="L46" s="7" t="s">
        <v>26</v>
      </c>
      <c r="M46" s="8" t="s">
        <v>25</v>
      </c>
      <c r="N46" s="8" t="s">
        <v>25</v>
      </c>
      <c r="O46" s="18">
        <f>'Input Doc'!D45</f>
        <v>94179</v>
      </c>
      <c r="P46" s="21">
        <f>'Input Doc'!E45</f>
        <v>10830585</v>
      </c>
      <c r="Q46" s="77">
        <f>'Input Doc'!F45</f>
        <v>2015</v>
      </c>
      <c r="R46" s="21">
        <f>'Input Doc'!G45</f>
        <v>1949505.2999999998</v>
      </c>
      <c r="S46" s="77">
        <f>'Input Doc'!H45</f>
        <v>2015</v>
      </c>
      <c r="T46" s="21">
        <f>'Input Doc'!I45</f>
        <v>0</v>
      </c>
      <c r="U46" s="21">
        <f>'Input Doc'!J45</f>
        <v>0</v>
      </c>
      <c r="V46" s="22">
        <f>'Input Doc'!K45</f>
        <v>850</v>
      </c>
      <c r="W46" s="12">
        <v>0</v>
      </c>
      <c r="X46" s="4"/>
    </row>
    <row r="47" spans="1:24" ht="38.65" customHeight="1" thickTop="1" thickBot="1" x14ac:dyDescent="0.25">
      <c r="A47" s="5" t="s">
        <v>39</v>
      </c>
      <c r="B47" s="5" t="s">
        <v>41</v>
      </c>
      <c r="C47" s="5" t="s">
        <v>83</v>
      </c>
      <c r="D47" s="6" t="s">
        <v>26</v>
      </c>
      <c r="E47" s="5" t="s">
        <v>25</v>
      </c>
      <c r="F47" s="5" t="s">
        <v>25</v>
      </c>
      <c r="G47" s="6" t="s">
        <v>26</v>
      </c>
      <c r="H47" s="5" t="s">
        <v>25</v>
      </c>
      <c r="I47" s="6" t="s">
        <v>26</v>
      </c>
      <c r="J47" s="6" t="s">
        <v>26</v>
      </c>
      <c r="K47" s="5" t="s">
        <v>25</v>
      </c>
      <c r="L47" s="6" t="s">
        <v>26</v>
      </c>
      <c r="M47" s="5" t="s">
        <v>25</v>
      </c>
      <c r="N47" s="5" t="s">
        <v>25</v>
      </c>
      <c r="O47" s="15">
        <f>'Input Doc'!D46</f>
        <v>279822</v>
      </c>
      <c r="P47" s="16">
        <f>'Input Doc'!E46</f>
        <v>35397483</v>
      </c>
      <c r="Q47" s="35">
        <f>'Input Doc'!F46</f>
        <v>2015</v>
      </c>
      <c r="R47" s="16">
        <f>'Input Doc'!G46</f>
        <v>6371546.9399999995</v>
      </c>
      <c r="S47" s="35">
        <f>'Input Doc'!H46</f>
        <v>2015</v>
      </c>
      <c r="T47" s="16">
        <f>'Input Doc'!I46</f>
        <v>0</v>
      </c>
      <c r="U47" s="16">
        <f>'Input Doc'!J46</f>
        <v>0</v>
      </c>
      <c r="V47" s="15">
        <f>'Input Doc'!K46</f>
        <v>1800</v>
      </c>
      <c r="W47" s="11">
        <v>0</v>
      </c>
      <c r="X47" s="4"/>
    </row>
    <row r="48" spans="1:24" ht="27" customHeight="1" thickTop="1" thickBot="1" x14ac:dyDescent="0.25">
      <c r="A48" s="8" t="s">
        <v>39</v>
      </c>
      <c r="B48" s="8" t="s">
        <v>57</v>
      </c>
      <c r="C48" s="8" t="s">
        <v>84</v>
      </c>
      <c r="D48" s="7" t="s">
        <v>26</v>
      </c>
      <c r="E48" s="8" t="s">
        <v>25</v>
      </c>
      <c r="F48" s="8" t="s">
        <v>25</v>
      </c>
      <c r="G48" s="8" t="s">
        <v>25</v>
      </c>
      <c r="H48" s="8" t="s">
        <v>25</v>
      </c>
      <c r="I48" s="7" t="s">
        <v>26</v>
      </c>
      <c r="J48" s="8" t="s">
        <v>25</v>
      </c>
      <c r="K48" s="8" t="s">
        <v>25</v>
      </c>
      <c r="L48" s="8" t="s">
        <v>25</v>
      </c>
      <c r="M48" s="8" t="s">
        <v>25</v>
      </c>
      <c r="N48" s="8" t="s">
        <v>25</v>
      </c>
      <c r="O48" s="18">
        <f>'Input Doc'!D47</f>
        <v>25980</v>
      </c>
      <c r="P48" s="21">
        <f>'Input Doc'!E47</f>
        <v>816500</v>
      </c>
      <c r="Q48" s="77">
        <f>'Input Doc'!F47</f>
        <v>2015</v>
      </c>
      <c r="R48" s="21">
        <f>'Input Doc'!G47</f>
        <v>146970</v>
      </c>
      <c r="S48" s="77">
        <f>'Input Doc'!H47</f>
        <v>2015</v>
      </c>
      <c r="T48" s="21">
        <f>'Input Doc'!I47</f>
        <v>0</v>
      </c>
      <c r="U48" s="21">
        <f>'Input Doc'!J47</f>
        <v>0</v>
      </c>
      <c r="V48" s="22">
        <f>'Input Doc'!K47</f>
        <v>42</v>
      </c>
      <c r="W48" s="12">
        <v>0</v>
      </c>
      <c r="X48" s="4"/>
    </row>
    <row r="49" spans="1:24" ht="27" customHeight="1" thickTop="1" thickBot="1" x14ac:dyDescent="0.25">
      <c r="A49" s="5" t="s">
        <v>39</v>
      </c>
      <c r="B49" s="5" t="s">
        <v>85</v>
      </c>
      <c r="C49" s="5" t="s">
        <v>86</v>
      </c>
      <c r="D49" s="6" t="s">
        <v>26</v>
      </c>
      <c r="E49" s="5" t="s">
        <v>25</v>
      </c>
      <c r="F49" s="5" t="s">
        <v>25</v>
      </c>
      <c r="G49" s="6" t="s">
        <v>26</v>
      </c>
      <c r="H49" s="5" t="s">
        <v>25</v>
      </c>
      <c r="I49" s="6" t="s">
        <v>26</v>
      </c>
      <c r="J49" s="6" t="s">
        <v>26</v>
      </c>
      <c r="K49" s="5" t="s">
        <v>25</v>
      </c>
      <c r="L49" s="6" t="s">
        <v>26</v>
      </c>
      <c r="M49" s="5" t="s">
        <v>25</v>
      </c>
      <c r="N49" s="5" t="s">
        <v>25</v>
      </c>
      <c r="O49" s="15">
        <f>'Input Doc'!D48</f>
        <v>141480</v>
      </c>
      <c r="P49" s="16">
        <f>'Input Doc'!E48</f>
        <v>15885664.310000001</v>
      </c>
      <c r="Q49" s="35">
        <f>'Input Doc'!F48</f>
        <v>2015</v>
      </c>
      <c r="R49" s="16">
        <f>'Input Doc'!G48</f>
        <v>2859419.5757999998</v>
      </c>
      <c r="S49" s="35">
        <f>'Input Doc'!H48</f>
        <v>2015</v>
      </c>
      <c r="T49" s="16">
        <f>'Input Doc'!I48</f>
        <v>0</v>
      </c>
      <c r="U49" s="16">
        <f>'Input Doc'!J48</f>
        <v>0</v>
      </c>
      <c r="V49" s="15">
        <f>'Input Doc'!K48</f>
        <v>1150</v>
      </c>
      <c r="W49" s="11">
        <v>0</v>
      </c>
      <c r="X49" s="4"/>
    </row>
    <row r="50" spans="1:24" ht="38.65" customHeight="1" thickTop="1" thickBot="1" x14ac:dyDescent="0.25">
      <c r="A50" s="8" t="s">
        <v>39</v>
      </c>
      <c r="B50" s="8" t="s">
        <v>68</v>
      </c>
      <c r="C50" s="8" t="s">
        <v>87</v>
      </c>
      <c r="D50" s="7" t="s">
        <v>26</v>
      </c>
      <c r="E50" s="8" t="s">
        <v>25</v>
      </c>
      <c r="F50" s="8" t="s">
        <v>25</v>
      </c>
      <c r="G50" s="7" t="s">
        <v>26</v>
      </c>
      <c r="H50" s="8" t="s">
        <v>25</v>
      </c>
      <c r="I50" s="7" t="s">
        <v>26</v>
      </c>
      <c r="J50" s="7" t="s">
        <v>26</v>
      </c>
      <c r="K50" s="8" t="s">
        <v>25</v>
      </c>
      <c r="L50" s="7" t="s">
        <v>26</v>
      </c>
      <c r="M50" s="8" t="s">
        <v>25</v>
      </c>
      <c r="N50" s="8" t="s">
        <v>25</v>
      </c>
      <c r="O50" s="18">
        <f>'Input Doc'!D49</f>
        <v>87734</v>
      </c>
      <c r="P50" s="21">
        <f>'Input Doc'!E49</f>
        <v>10593880.5</v>
      </c>
      <c r="Q50" s="77">
        <f>'Input Doc'!F49</f>
        <v>2015</v>
      </c>
      <c r="R50" s="21">
        <f>'Input Doc'!G49</f>
        <v>1906898.49</v>
      </c>
      <c r="S50" s="77">
        <f>'Input Doc'!H49</f>
        <v>2015</v>
      </c>
      <c r="T50" s="21">
        <f>'Input Doc'!I49</f>
        <v>0</v>
      </c>
      <c r="U50" s="21">
        <f>'Input Doc'!J49</f>
        <v>0</v>
      </c>
      <c r="V50" s="22">
        <f>'Input Doc'!K49</f>
        <v>850</v>
      </c>
      <c r="W50" s="12">
        <v>0</v>
      </c>
      <c r="X50" s="4"/>
    </row>
    <row r="51" spans="1:24" ht="27" customHeight="1" thickTop="1" thickBot="1" x14ac:dyDescent="0.25">
      <c r="A51" s="5" t="s">
        <v>39</v>
      </c>
      <c r="B51" s="5" t="s">
        <v>85</v>
      </c>
      <c r="C51" s="5" t="s">
        <v>88</v>
      </c>
      <c r="D51" s="6" t="s">
        <v>26</v>
      </c>
      <c r="E51" s="5" t="s">
        <v>25</v>
      </c>
      <c r="F51" s="5" t="s">
        <v>25</v>
      </c>
      <c r="G51" s="6" t="s">
        <v>26</v>
      </c>
      <c r="H51" s="5" t="s">
        <v>25</v>
      </c>
      <c r="I51" s="6" t="s">
        <v>26</v>
      </c>
      <c r="J51" s="6" t="s">
        <v>26</v>
      </c>
      <c r="K51" s="5" t="s">
        <v>25</v>
      </c>
      <c r="L51" s="6" t="s">
        <v>26</v>
      </c>
      <c r="M51" s="5" t="s">
        <v>25</v>
      </c>
      <c r="N51" s="5" t="s">
        <v>25</v>
      </c>
      <c r="O51" s="15">
        <f>'Input Doc'!D50</f>
        <v>137879</v>
      </c>
      <c r="P51" s="16">
        <f>'Input Doc'!E50</f>
        <v>17481332.850000001</v>
      </c>
      <c r="Q51" s="35">
        <f>'Input Doc'!F50</f>
        <v>2015</v>
      </c>
      <c r="R51" s="16">
        <f>'Input Doc'!G50</f>
        <v>3146639.9130000002</v>
      </c>
      <c r="S51" s="35">
        <f>'Input Doc'!H50</f>
        <v>2015</v>
      </c>
      <c r="T51" s="16">
        <f>'Input Doc'!I50</f>
        <v>0</v>
      </c>
      <c r="U51" s="16">
        <f>'Input Doc'!J50</f>
        <v>0</v>
      </c>
      <c r="V51" s="15">
        <f>'Input Doc'!K50</f>
        <v>1150</v>
      </c>
      <c r="W51" s="11">
        <v>0</v>
      </c>
      <c r="X51" s="4"/>
    </row>
    <row r="52" spans="1:24" ht="38.65" customHeight="1" thickTop="1" thickBot="1" x14ac:dyDescent="0.25">
      <c r="A52" s="8" t="s">
        <v>39</v>
      </c>
      <c r="B52" s="8" t="s">
        <v>68</v>
      </c>
      <c r="C52" s="8" t="s">
        <v>89</v>
      </c>
      <c r="D52" s="7" t="s">
        <v>26</v>
      </c>
      <c r="E52" s="8" t="s">
        <v>25</v>
      </c>
      <c r="F52" s="8" t="s">
        <v>25</v>
      </c>
      <c r="G52" s="7" t="s">
        <v>26</v>
      </c>
      <c r="H52" s="8" t="s">
        <v>25</v>
      </c>
      <c r="I52" s="7" t="s">
        <v>26</v>
      </c>
      <c r="J52" s="7" t="s">
        <v>26</v>
      </c>
      <c r="K52" s="8" t="s">
        <v>25</v>
      </c>
      <c r="L52" s="7" t="s">
        <v>26</v>
      </c>
      <c r="M52" s="8" t="s">
        <v>25</v>
      </c>
      <c r="N52" s="8" t="s">
        <v>25</v>
      </c>
      <c r="O52" s="18">
        <f>'Input Doc'!D51</f>
        <v>75146</v>
      </c>
      <c r="P52" s="21">
        <f>'Input Doc'!E51</f>
        <v>9073879.5</v>
      </c>
      <c r="Q52" s="77">
        <f>'Input Doc'!F51</f>
        <v>2015</v>
      </c>
      <c r="R52" s="21">
        <f>'Input Doc'!G51</f>
        <v>1633298.31</v>
      </c>
      <c r="S52" s="77">
        <f>'Input Doc'!H51</f>
        <v>2015</v>
      </c>
      <c r="T52" s="21">
        <f>'Input Doc'!I51</f>
        <v>0</v>
      </c>
      <c r="U52" s="21">
        <f>'Input Doc'!J51</f>
        <v>0</v>
      </c>
      <c r="V52" s="22">
        <f>'Input Doc'!K51</f>
        <v>850</v>
      </c>
      <c r="W52" s="12">
        <v>0</v>
      </c>
      <c r="X52" s="4"/>
    </row>
    <row r="53" spans="1:24" ht="38.65" customHeight="1" thickTop="1" thickBot="1" x14ac:dyDescent="0.25">
      <c r="A53" s="5" t="s">
        <v>166</v>
      </c>
      <c r="B53" s="5" t="s">
        <v>57</v>
      </c>
      <c r="C53" s="5" t="s">
        <v>90</v>
      </c>
      <c r="D53" s="6" t="s">
        <v>26</v>
      </c>
      <c r="E53" s="5" t="s">
        <v>25</v>
      </c>
      <c r="F53" s="5" t="s">
        <v>25</v>
      </c>
      <c r="G53" s="5" t="s">
        <v>25</v>
      </c>
      <c r="H53" s="5" t="s">
        <v>25</v>
      </c>
      <c r="I53" s="5" t="s">
        <v>25</v>
      </c>
      <c r="J53" s="5" t="s">
        <v>25</v>
      </c>
      <c r="K53" s="6" t="s">
        <v>26</v>
      </c>
      <c r="L53" s="6" t="s">
        <v>26</v>
      </c>
      <c r="M53" s="5" t="s">
        <v>25</v>
      </c>
      <c r="N53" s="5" t="s">
        <v>25</v>
      </c>
      <c r="O53" s="15">
        <f>'Input Doc'!D52</f>
        <v>0</v>
      </c>
      <c r="P53" s="16">
        <f>'Input Doc'!E52</f>
        <v>501400</v>
      </c>
      <c r="Q53" s="35">
        <f>'Input Doc'!F52</f>
        <v>2015</v>
      </c>
      <c r="R53" s="16">
        <f>'Input Doc'!G52</f>
        <v>90252</v>
      </c>
      <c r="S53" s="35">
        <f>'Input Doc'!H52</f>
        <v>2015</v>
      </c>
      <c r="T53" s="16">
        <f>'Input Doc'!I52</f>
        <v>0</v>
      </c>
      <c r="U53" s="16">
        <f>'Input Doc'!J52</f>
        <v>0</v>
      </c>
      <c r="V53" s="15">
        <f>'Input Doc'!K52</f>
        <v>0</v>
      </c>
      <c r="W53" s="11">
        <v>0</v>
      </c>
      <c r="X53" s="4"/>
    </row>
    <row r="54" spans="1:24" ht="38.65" customHeight="1" thickTop="1" thickBot="1" x14ac:dyDescent="0.25">
      <c r="A54" s="8" t="s">
        <v>39</v>
      </c>
      <c r="B54" s="8" t="s">
        <v>57</v>
      </c>
      <c r="C54" s="8" t="s">
        <v>91</v>
      </c>
      <c r="D54" s="7" t="s">
        <v>26</v>
      </c>
      <c r="E54" s="8" t="s">
        <v>25</v>
      </c>
      <c r="F54" s="8" t="s">
        <v>25</v>
      </c>
      <c r="G54" s="8" t="s">
        <v>25</v>
      </c>
      <c r="H54" s="8" t="s">
        <v>25</v>
      </c>
      <c r="I54" s="8" t="s">
        <v>25</v>
      </c>
      <c r="J54" s="8" t="s">
        <v>25</v>
      </c>
      <c r="K54" s="7" t="s">
        <v>26</v>
      </c>
      <c r="L54" s="7" t="s">
        <v>26</v>
      </c>
      <c r="M54" s="8" t="s">
        <v>25</v>
      </c>
      <c r="N54" s="8" t="s">
        <v>25</v>
      </c>
      <c r="O54" s="18">
        <f>'Input Doc'!D53</f>
        <v>0</v>
      </c>
      <c r="P54" s="21">
        <f>'Input Doc'!E53</f>
        <v>388700</v>
      </c>
      <c r="Q54" s="77">
        <f>'Input Doc'!F53</f>
        <v>2015</v>
      </c>
      <c r="R54" s="21">
        <f>'Input Doc'!G53</f>
        <v>69966</v>
      </c>
      <c r="S54" s="77">
        <f>'Input Doc'!H53</f>
        <v>2015</v>
      </c>
      <c r="T54" s="21">
        <f>'Input Doc'!I53</f>
        <v>0</v>
      </c>
      <c r="U54" s="21">
        <f>'Input Doc'!J53</f>
        <v>0</v>
      </c>
      <c r="V54" s="22">
        <f>'Input Doc'!K53</f>
        <v>0</v>
      </c>
      <c r="W54" s="13">
        <v>0</v>
      </c>
      <c r="X54" s="4"/>
    </row>
    <row r="55" spans="1:24" ht="38.65" customHeight="1" thickTop="1" thickBot="1" x14ac:dyDescent="0.25">
      <c r="A55" s="5" t="s">
        <v>39</v>
      </c>
      <c r="B55" s="5" t="s">
        <v>57</v>
      </c>
      <c r="C55" s="5" t="s">
        <v>92</v>
      </c>
      <c r="D55" s="6" t="s">
        <v>26</v>
      </c>
      <c r="E55" s="5" t="s">
        <v>25</v>
      </c>
      <c r="F55" s="5" t="s">
        <v>25</v>
      </c>
      <c r="G55" s="5" t="s">
        <v>25</v>
      </c>
      <c r="H55" s="5" t="s">
        <v>25</v>
      </c>
      <c r="I55" s="5" t="s">
        <v>25</v>
      </c>
      <c r="J55" s="5" t="s">
        <v>25</v>
      </c>
      <c r="K55" s="6" t="s">
        <v>26</v>
      </c>
      <c r="L55" s="6" t="s">
        <v>26</v>
      </c>
      <c r="M55" s="5" t="s">
        <v>25</v>
      </c>
      <c r="N55" s="5" t="s">
        <v>25</v>
      </c>
      <c r="O55" s="15">
        <f>'Input Doc'!D54</f>
        <v>0</v>
      </c>
      <c r="P55" s="16">
        <f>'Input Doc'!E54</f>
        <v>569250</v>
      </c>
      <c r="Q55" s="35">
        <f>'Input Doc'!F54</f>
        <v>2015</v>
      </c>
      <c r="R55" s="16">
        <f>'Input Doc'!G54</f>
        <v>102465</v>
      </c>
      <c r="S55" s="35">
        <f>'Input Doc'!H54</f>
        <v>2015</v>
      </c>
      <c r="T55" s="16">
        <f>'Input Doc'!I54</f>
        <v>0</v>
      </c>
      <c r="U55" s="16">
        <f>'Input Doc'!J54</f>
        <v>0</v>
      </c>
      <c r="V55" s="15">
        <f>'Input Doc'!K54</f>
        <v>0</v>
      </c>
      <c r="W55" s="11">
        <v>0</v>
      </c>
      <c r="X55" s="4"/>
    </row>
    <row r="56" spans="1:24" ht="38.65" customHeight="1" thickTop="1" thickBot="1" x14ac:dyDescent="0.25">
      <c r="A56" s="8" t="s">
        <v>39</v>
      </c>
      <c r="B56" s="8" t="s">
        <v>57</v>
      </c>
      <c r="C56" s="8" t="s">
        <v>93</v>
      </c>
      <c r="D56" s="7" t="s">
        <v>26</v>
      </c>
      <c r="E56" s="8" t="s">
        <v>25</v>
      </c>
      <c r="F56" s="8" t="s">
        <v>25</v>
      </c>
      <c r="G56" s="8" t="s">
        <v>25</v>
      </c>
      <c r="H56" s="8" t="s">
        <v>25</v>
      </c>
      <c r="I56" s="8" t="s">
        <v>25</v>
      </c>
      <c r="J56" s="8" t="s">
        <v>25</v>
      </c>
      <c r="K56" s="7" t="s">
        <v>26</v>
      </c>
      <c r="L56" s="7" t="s">
        <v>26</v>
      </c>
      <c r="M56" s="8" t="s">
        <v>25</v>
      </c>
      <c r="N56" s="8" t="s">
        <v>25</v>
      </c>
      <c r="O56" s="18">
        <f>'Input Doc'!D55</f>
        <v>0</v>
      </c>
      <c r="P56" s="21">
        <f>'Input Doc'!E55</f>
        <v>565800</v>
      </c>
      <c r="Q56" s="77">
        <f>'Input Doc'!F55</f>
        <v>2015</v>
      </c>
      <c r="R56" s="21">
        <f>'Input Doc'!G55</f>
        <v>101844</v>
      </c>
      <c r="S56" s="77">
        <f>'Input Doc'!H55</f>
        <v>2015</v>
      </c>
      <c r="T56" s="21">
        <f>'Input Doc'!I55</f>
        <v>0</v>
      </c>
      <c r="U56" s="21">
        <f>'Input Doc'!J55</f>
        <v>0</v>
      </c>
      <c r="V56" s="22">
        <f>'Input Doc'!K55</f>
        <v>0</v>
      </c>
      <c r="W56" s="13">
        <v>0</v>
      </c>
      <c r="X56" s="4"/>
    </row>
    <row r="57" spans="1:24" ht="38.65" customHeight="1" thickTop="1" thickBot="1" x14ac:dyDescent="0.25">
      <c r="A57" s="5" t="s">
        <v>165</v>
      </c>
      <c r="B57" s="5" t="s">
        <v>57</v>
      </c>
      <c r="C57" s="5" t="s">
        <v>94</v>
      </c>
      <c r="D57" s="6" t="s">
        <v>26</v>
      </c>
      <c r="E57" s="5" t="s">
        <v>25</v>
      </c>
      <c r="F57" s="5" t="s">
        <v>25</v>
      </c>
      <c r="G57" s="5" t="s">
        <v>25</v>
      </c>
      <c r="H57" s="5" t="s">
        <v>25</v>
      </c>
      <c r="I57" s="5" t="s">
        <v>25</v>
      </c>
      <c r="J57" s="5" t="s">
        <v>25</v>
      </c>
      <c r="K57" s="6" t="s">
        <v>26</v>
      </c>
      <c r="L57" s="6" t="s">
        <v>26</v>
      </c>
      <c r="M57" s="5" t="s">
        <v>25</v>
      </c>
      <c r="N57" s="5" t="s">
        <v>25</v>
      </c>
      <c r="O57" s="15">
        <f>'Input Doc'!D56</f>
        <v>0</v>
      </c>
      <c r="P57" s="16">
        <f>'Input Doc'!E56</f>
        <v>443900</v>
      </c>
      <c r="Q57" s="35">
        <f>'Input Doc'!F56</f>
        <v>2015</v>
      </c>
      <c r="R57" s="16">
        <f>'Input Doc'!G56</f>
        <v>79902</v>
      </c>
      <c r="S57" s="35">
        <f>'Input Doc'!H56</f>
        <v>2015</v>
      </c>
      <c r="T57" s="16">
        <f>'Input Doc'!I56</f>
        <v>0</v>
      </c>
      <c r="U57" s="16">
        <f>'Input Doc'!J56</f>
        <v>0</v>
      </c>
      <c r="V57" s="15">
        <f>'Input Doc'!K56</f>
        <v>0</v>
      </c>
      <c r="W57" s="11">
        <v>0</v>
      </c>
      <c r="X57" s="4"/>
    </row>
    <row r="58" spans="1:24" ht="38.65" customHeight="1" thickTop="1" thickBot="1" x14ac:dyDescent="0.25">
      <c r="A58" s="8" t="s">
        <v>166</v>
      </c>
      <c r="B58" s="8" t="s">
        <v>57</v>
      </c>
      <c r="C58" s="8" t="s">
        <v>95</v>
      </c>
      <c r="D58" s="7" t="s">
        <v>26</v>
      </c>
      <c r="E58" s="8" t="s">
        <v>25</v>
      </c>
      <c r="F58" s="8" t="s">
        <v>25</v>
      </c>
      <c r="G58" s="8" t="s">
        <v>25</v>
      </c>
      <c r="H58" s="8" t="s">
        <v>25</v>
      </c>
      <c r="I58" s="8" t="s">
        <v>25</v>
      </c>
      <c r="J58" s="8" t="s">
        <v>25</v>
      </c>
      <c r="K58" s="7" t="s">
        <v>26</v>
      </c>
      <c r="L58" s="7" t="s">
        <v>26</v>
      </c>
      <c r="M58" s="8" t="s">
        <v>25</v>
      </c>
      <c r="N58" s="8" t="s">
        <v>25</v>
      </c>
      <c r="O58" s="18">
        <f>'Input Doc'!D57</f>
        <v>0</v>
      </c>
      <c r="P58" s="21">
        <f>'Input Doc'!E57</f>
        <v>243800</v>
      </c>
      <c r="Q58" s="77">
        <f>'Input Doc'!F57</f>
        <v>2015</v>
      </c>
      <c r="R58" s="21">
        <f>'Input Doc'!G57</f>
        <v>43884</v>
      </c>
      <c r="S58" s="77">
        <f>'Input Doc'!H57</f>
        <v>2015</v>
      </c>
      <c r="T58" s="21">
        <f>'Input Doc'!I57</f>
        <v>0</v>
      </c>
      <c r="U58" s="21">
        <f>'Input Doc'!J57</f>
        <v>0</v>
      </c>
      <c r="V58" s="22">
        <f>'Input Doc'!K57</f>
        <v>0</v>
      </c>
      <c r="W58" s="12">
        <v>0</v>
      </c>
      <c r="X58" s="4"/>
    </row>
    <row r="59" spans="1:24" ht="38.65" customHeight="1" thickTop="1" thickBot="1" x14ac:dyDescent="0.25">
      <c r="A59" s="5" t="s">
        <v>39</v>
      </c>
      <c r="B59" s="5" t="s">
        <v>57</v>
      </c>
      <c r="C59" s="5" t="s">
        <v>96</v>
      </c>
      <c r="D59" s="6" t="s">
        <v>26</v>
      </c>
      <c r="E59" s="5" t="s">
        <v>25</v>
      </c>
      <c r="F59" s="5" t="s">
        <v>25</v>
      </c>
      <c r="G59" s="5" t="s">
        <v>25</v>
      </c>
      <c r="H59" s="5" t="s">
        <v>25</v>
      </c>
      <c r="I59" s="5" t="s">
        <v>25</v>
      </c>
      <c r="J59" s="5" t="s">
        <v>25</v>
      </c>
      <c r="K59" s="6" t="s">
        <v>26</v>
      </c>
      <c r="L59" s="6" t="s">
        <v>26</v>
      </c>
      <c r="M59" s="5" t="s">
        <v>25</v>
      </c>
      <c r="N59" s="5" t="s">
        <v>25</v>
      </c>
      <c r="O59" s="15">
        <f>'Input Doc'!D58</f>
        <v>0</v>
      </c>
      <c r="P59" s="16">
        <f>'Input Doc'!E58</f>
        <v>569250</v>
      </c>
      <c r="Q59" s="35">
        <f>'Input Doc'!F58</f>
        <v>2015</v>
      </c>
      <c r="R59" s="16">
        <f>'Input Doc'!G58</f>
        <v>102465</v>
      </c>
      <c r="S59" s="35">
        <f>'Input Doc'!H58</f>
        <v>2015</v>
      </c>
      <c r="T59" s="16">
        <f>'Input Doc'!I58</f>
        <v>0</v>
      </c>
      <c r="U59" s="16">
        <f>'Input Doc'!J58</f>
        <v>0</v>
      </c>
      <c r="V59" s="15">
        <f>'Input Doc'!K58</f>
        <v>0</v>
      </c>
      <c r="W59" s="11">
        <v>0</v>
      </c>
      <c r="X59" s="4"/>
    </row>
    <row r="60" spans="1:24" ht="38.65" customHeight="1" thickTop="1" thickBot="1" x14ac:dyDescent="0.25">
      <c r="A60" s="8" t="s">
        <v>166</v>
      </c>
      <c r="B60" s="8" t="s">
        <v>57</v>
      </c>
      <c r="C60" s="8" t="s">
        <v>97</v>
      </c>
      <c r="D60" s="7" t="s">
        <v>26</v>
      </c>
      <c r="E60" s="8" t="s">
        <v>25</v>
      </c>
      <c r="F60" s="8" t="s">
        <v>25</v>
      </c>
      <c r="G60" s="8" t="s">
        <v>25</v>
      </c>
      <c r="H60" s="8" t="s">
        <v>25</v>
      </c>
      <c r="I60" s="8" t="s">
        <v>25</v>
      </c>
      <c r="J60" s="8" t="s">
        <v>25</v>
      </c>
      <c r="K60" s="7" t="s">
        <v>26</v>
      </c>
      <c r="L60" s="7" t="s">
        <v>26</v>
      </c>
      <c r="M60" s="8" t="s">
        <v>25</v>
      </c>
      <c r="N60" s="8" t="s">
        <v>25</v>
      </c>
      <c r="O60" s="18">
        <f>'Input Doc'!D59</f>
        <v>0</v>
      </c>
      <c r="P60" s="21">
        <f>'Input Doc'!E59</f>
        <v>266800</v>
      </c>
      <c r="Q60" s="77">
        <f>'Input Doc'!F59</f>
        <v>2015</v>
      </c>
      <c r="R60" s="21">
        <f>'Input Doc'!G59</f>
        <v>48024</v>
      </c>
      <c r="S60" s="77">
        <f>'Input Doc'!H59</f>
        <v>2015</v>
      </c>
      <c r="T60" s="21">
        <f>'Input Doc'!I59</f>
        <v>0</v>
      </c>
      <c r="U60" s="21">
        <f>'Input Doc'!J59</f>
        <v>0</v>
      </c>
      <c r="V60" s="22">
        <f>'Input Doc'!K59</f>
        <v>0</v>
      </c>
      <c r="W60" s="13">
        <v>0</v>
      </c>
      <c r="X60" s="4"/>
    </row>
    <row r="61" spans="1:24" ht="38.65" customHeight="1" thickTop="1" thickBot="1" x14ac:dyDescent="0.25">
      <c r="A61" s="5" t="s">
        <v>166</v>
      </c>
      <c r="B61" s="5" t="s">
        <v>57</v>
      </c>
      <c r="C61" s="5" t="s">
        <v>98</v>
      </c>
      <c r="D61" s="6" t="s">
        <v>26</v>
      </c>
      <c r="E61" s="5" t="s">
        <v>25</v>
      </c>
      <c r="F61" s="5" t="s">
        <v>25</v>
      </c>
      <c r="G61" s="5" t="s">
        <v>25</v>
      </c>
      <c r="H61" s="5" t="s">
        <v>25</v>
      </c>
      <c r="I61" s="5" t="s">
        <v>25</v>
      </c>
      <c r="J61" s="5" t="s">
        <v>25</v>
      </c>
      <c r="K61" s="6" t="s">
        <v>26</v>
      </c>
      <c r="L61" s="6" t="s">
        <v>26</v>
      </c>
      <c r="M61" s="5" t="s">
        <v>25</v>
      </c>
      <c r="N61" s="5" t="s">
        <v>25</v>
      </c>
      <c r="O61" s="15">
        <f>'Input Doc'!D60</f>
        <v>0</v>
      </c>
      <c r="P61" s="16">
        <f>'Input Doc'!E60</f>
        <v>569250</v>
      </c>
      <c r="Q61" s="35">
        <f>'Input Doc'!F60</f>
        <v>2015</v>
      </c>
      <c r="R61" s="16">
        <f>'Input Doc'!G60</f>
        <v>102465</v>
      </c>
      <c r="S61" s="35">
        <f>'Input Doc'!H60</f>
        <v>2015</v>
      </c>
      <c r="T61" s="16">
        <f>'Input Doc'!I60</f>
        <v>0</v>
      </c>
      <c r="U61" s="16">
        <f>'Input Doc'!J60</f>
        <v>0</v>
      </c>
      <c r="V61" s="15">
        <f>'Input Doc'!K60</f>
        <v>0</v>
      </c>
      <c r="W61" s="11">
        <v>0</v>
      </c>
      <c r="X61" s="4"/>
    </row>
    <row r="62" spans="1:24" ht="38.65" customHeight="1" thickTop="1" thickBot="1" x14ac:dyDescent="0.25">
      <c r="A62" s="8" t="s">
        <v>168</v>
      </c>
      <c r="B62" s="8" t="s">
        <v>57</v>
      </c>
      <c r="C62" s="8" t="s">
        <v>99</v>
      </c>
      <c r="D62" s="7" t="s">
        <v>26</v>
      </c>
      <c r="E62" s="8" t="s">
        <v>25</v>
      </c>
      <c r="F62" s="8" t="s">
        <v>25</v>
      </c>
      <c r="G62" s="8" t="s">
        <v>25</v>
      </c>
      <c r="H62" s="8" t="s">
        <v>25</v>
      </c>
      <c r="I62" s="8" t="s">
        <v>25</v>
      </c>
      <c r="J62" s="8" t="s">
        <v>25</v>
      </c>
      <c r="K62" s="7" t="s">
        <v>26</v>
      </c>
      <c r="L62" s="7" t="s">
        <v>26</v>
      </c>
      <c r="M62" s="8" t="s">
        <v>25</v>
      </c>
      <c r="N62" s="8" t="s">
        <v>25</v>
      </c>
      <c r="O62" s="18">
        <f>'Input Doc'!D61</f>
        <v>0</v>
      </c>
      <c r="P62" s="21">
        <f>'Input Doc'!E61</f>
        <v>504850</v>
      </c>
      <c r="Q62" s="77">
        <f>'Input Doc'!F61</f>
        <v>2015</v>
      </c>
      <c r="R62" s="21">
        <f>'Input Doc'!G61</f>
        <v>90873</v>
      </c>
      <c r="S62" s="77">
        <f>'Input Doc'!H61</f>
        <v>2015</v>
      </c>
      <c r="T62" s="21">
        <f>'Input Doc'!I61</f>
        <v>0</v>
      </c>
      <c r="U62" s="21">
        <f>'Input Doc'!J61</f>
        <v>0</v>
      </c>
      <c r="V62" s="22">
        <f>'Input Doc'!K61</f>
        <v>0</v>
      </c>
      <c r="W62" s="13">
        <v>0</v>
      </c>
      <c r="X62" s="4"/>
    </row>
    <row r="63" spans="1:24" ht="38.65" customHeight="1" thickTop="1" thickBot="1" x14ac:dyDescent="0.25">
      <c r="A63" s="5" t="s">
        <v>39</v>
      </c>
      <c r="B63" s="5" t="s">
        <v>57</v>
      </c>
      <c r="C63" s="5" t="s">
        <v>100</v>
      </c>
      <c r="D63" s="6" t="s">
        <v>26</v>
      </c>
      <c r="E63" s="5" t="s">
        <v>25</v>
      </c>
      <c r="F63" s="5" t="s">
        <v>25</v>
      </c>
      <c r="G63" s="5" t="s">
        <v>25</v>
      </c>
      <c r="H63" s="5" t="s">
        <v>25</v>
      </c>
      <c r="I63" s="5" t="s">
        <v>25</v>
      </c>
      <c r="J63" s="5" t="s">
        <v>25</v>
      </c>
      <c r="K63" s="6" t="s">
        <v>26</v>
      </c>
      <c r="L63" s="6" t="s">
        <v>26</v>
      </c>
      <c r="M63" s="5" t="s">
        <v>25</v>
      </c>
      <c r="N63" s="5" t="s">
        <v>25</v>
      </c>
      <c r="O63" s="15">
        <f>'Input Doc'!D62</f>
        <v>0</v>
      </c>
      <c r="P63" s="16">
        <f>'Input Doc'!E62</f>
        <v>243800</v>
      </c>
      <c r="Q63" s="35">
        <f>'Input Doc'!F62</f>
        <v>2015</v>
      </c>
      <c r="R63" s="16">
        <f>'Input Doc'!G62</f>
        <v>43884</v>
      </c>
      <c r="S63" s="35">
        <f>'Input Doc'!H62</f>
        <v>2015</v>
      </c>
      <c r="T63" s="16">
        <f>'Input Doc'!I62</f>
        <v>0</v>
      </c>
      <c r="U63" s="16">
        <f>'Input Doc'!J62</f>
        <v>0</v>
      </c>
      <c r="V63" s="15">
        <f>'Input Doc'!K62</f>
        <v>0</v>
      </c>
      <c r="W63" s="11">
        <v>0</v>
      </c>
      <c r="X63" s="4"/>
    </row>
    <row r="64" spans="1:24" ht="27" customHeight="1" thickTop="1" thickBot="1" x14ac:dyDescent="0.25">
      <c r="A64" s="8" t="s">
        <v>39</v>
      </c>
      <c r="B64" s="8" t="s">
        <v>57</v>
      </c>
      <c r="C64" s="8" t="s">
        <v>101</v>
      </c>
      <c r="D64" s="8" t="s">
        <v>25</v>
      </c>
      <c r="E64" s="8" t="s">
        <v>25</v>
      </c>
      <c r="F64" s="8" t="s">
        <v>25</v>
      </c>
      <c r="G64" s="8" t="s">
        <v>25</v>
      </c>
      <c r="H64" s="8" t="s">
        <v>25</v>
      </c>
      <c r="I64" s="8" t="s">
        <v>25</v>
      </c>
      <c r="J64" s="8" t="s">
        <v>25</v>
      </c>
      <c r="K64" s="8" t="s">
        <v>25</v>
      </c>
      <c r="L64" s="8" t="s">
        <v>25</v>
      </c>
      <c r="M64" s="7" t="s">
        <v>26</v>
      </c>
      <c r="N64" s="8" t="s">
        <v>25</v>
      </c>
      <c r="O64" s="18">
        <f>'Input Doc'!D63</f>
        <v>2464</v>
      </c>
      <c r="P64" s="21">
        <f>'Input Doc'!E63</f>
        <v>182562.5</v>
      </c>
      <c r="Q64" s="77">
        <f>'Input Doc'!F63</f>
        <v>2015</v>
      </c>
      <c r="R64" s="21">
        <f>'Input Doc'!G63</f>
        <v>32861.25</v>
      </c>
      <c r="S64" s="77">
        <f>'Input Doc'!H63</f>
        <v>2015</v>
      </c>
      <c r="T64" s="21">
        <f>'Input Doc'!I63</f>
        <v>0</v>
      </c>
      <c r="U64" s="21">
        <f>'Input Doc'!J63</f>
        <v>0</v>
      </c>
      <c r="V64" s="22">
        <f>'Input Doc'!K63</f>
        <v>0</v>
      </c>
      <c r="W64" s="13">
        <v>0</v>
      </c>
      <c r="X64" s="4"/>
    </row>
    <row r="65" spans="1:24" ht="27" customHeight="1" thickTop="1" thickBot="1" x14ac:dyDescent="0.25">
      <c r="A65" s="5" t="s">
        <v>39</v>
      </c>
      <c r="B65" s="5" t="s">
        <v>57</v>
      </c>
      <c r="C65" s="5" t="s">
        <v>102</v>
      </c>
      <c r="D65" s="6" t="s">
        <v>26</v>
      </c>
      <c r="E65" s="5" t="s">
        <v>25</v>
      </c>
      <c r="F65" s="5" t="s">
        <v>25</v>
      </c>
      <c r="G65" s="5" t="s">
        <v>25</v>
      </c>
      <c r="H65" s="5" t="s">
        <v>25</v>
      </c>
      <c r="I65" s="6" t="s">
        <v>26</v>
      </c>
      <c r="J65" s="6" t="s">
        <v>26</v>
      </c>
      <c r="K65" s="5" t="s">
        <v>25</v>
      </c>
      <c r="L65" s="6" t="s">
        <v>26</v>
      </c>
      <c r="M65" s="5" t="s">
        <v>25</v>
      </c>
      <c r="N65" s="5" t="s">
        <v>25</v>
      </c>
      <c r="O65" s="15">
        <f>'Input Doc'!D64</f>
        <v>24122</v>
      </c>
      <c r="P65" s="16">
        <f>'Input Doc'!E64</f>
        <v>724500</v>
      </c>
      <c r="Q65" s="35">
        <f>'Input Doc'!F64</f>
        <v>2015</v>
      </c>
      <c r="R65" s="16">
        <f>'Input Doc'!G64</f>
        <v>130410</v>
      </c>
      <c r="S65" s="35">
        <f>'Input Doc'!H64</f>
        <v>2015</v>
      </c>
      <c r="T65" s="16">
        <f>'Input Doc'!I64</f>
        <v>0</v>
      </c>
      <c r="U65" s="16">
        <f>'Input Doc'!J64</f>
        <v>0</v>
      </c>
      <c r="V65" s="15">
        <f>'Input Doc'!K64</f>
        <v>21</v>
      </c>
      <c r="W65" s="11">
        <v>0</v>
      </c>
      <c r="X65" s="4"/>
    </row>
    <row r="66" spans="1:24" ht="27" customHeight="1" thickTop="1" thickBot="1" x14ac:dyDescent="0.25">
      <c r="A66" s="8" t="s">
        <v>39</v>
      </c>
      <c r="B66" s="8" t="s">
        <v>29</v>
      </c>
      <c r="C66" s="8" t="s">
        <v>103</v>
      </c>
      <c r="D66" s="7" t="s">
        <v>26</v>
      </c>
      <c r="E66" s="8" t="s">
        <v>25</v>
      </c>
      <c r="F66" s="8" t="s">
        <v>25</v>
      </c>
      <c r="G66" s="8" t="s">
        <v>25</v>
      </c>
      <c r="H66" s="8" t="s">
        <v>25</v>
      </c>
      <c r="I66" s="7" t="s">
        <v>26</v>
      </c>
      <c r="J66" s="8" t="s">
        <v>25</v>
      </c>
      <c r="K66" s="7" t="s">
        <v>26</v>
      </c>
      <c r="L66" s="7" t="s">
        <v>26</v>
      </c>
      <c r="M66" s="8" t="s">
        <v>25</v>
      </c>
      <c r="N66" s="8" t="s">
        <v>25</v>
      </c>
      <c r="O66" s="18">
        <f>'Input Doc'!D65</f>
        <v>960</v>
      </c>
      <c r="P66" s="21">
        <f>'Input Doc'!E65</f>
        <v>350750</v>
      </c>
      <c r="Q66" s="77">
        <f>'Input Doc'!F65</f>
        <v>2015</v>
      </c>
      <c r="R66" s="21">
        <f>'Input Doc'!G65</f>
        <v>63135</v>
      </c>
      <c r="S66" s="77">
        <f>'Input Doc'!H65</f>
        <v>2015</v>
      </c>
      <c r="T66" s="21">
        <f>'Input Doc'!I65</f>
        <v>0</v>
      </c>
      <c r="U66" s="21">
        <f>'Input Doc'!J65</f>
        <v>0</v>
      </c>
      <c r="V66" s="22">
        <f>'Input Doc'!K65</f>
        <v>30</v>
      </c>
      <c r="W66" s="12">
        <v>0</v>
      </c>
      <c r="X66" s="4"/>
    </row>
    <row r="67" spans="1:24" ht="27" customHeight="1" thickTop="1" thickBot="1" x14ac:dyDescent="0.25">
      <c r="A67" s="5" t="s">
        <v>165</v>
      </c>
      <c r="B67" s="5" t="s">
        <v>68</v>
      </c>
      <c r="C67" s="5" t="s">
        <v>104</v>
      </c>
      <c r="D67" s="6" t="s">
        <v>26</v>
      </c>
      <c r="E67" s="5" t="s">
        <v>25</v>
      </c>
      <c r="F67" s="5" t="s">
        <v>25</v>
      </c>
      <c r="G67" s="6" t="s">
        <v>26</v>
      </c>
      <c r="H67" s="5" t="s">
        <v>25</v>
      </c>
      <c r="I67" s="6" t="s">
        <v>26</v>
      </c>
      <c r="J67" s="6" t="s">
        <v>26</v>
      </c>
      <c r="K67" s="5" t="s">
        <v>25</v>
      </c>
      <c r="L67" s="6" t="s">
        <v>26</v>
      </c>
      <c r="M67" s="5" t="s">
        <v>25</v>
      </c>
      <c r="N67" s="5" t="s">
        <v>25</v>
      </c>
      <c r="O67" s="15">
        <f>'Input Doc'!D66</f>
        <v>73176</v>
      </c>
      <c r="P67" s="16">
        <f>'Input Doc'!E66</f>
        <v>8991850</v>
      </c>
      <c r="Q67" s="35">
        <f>'Input Doc'!F66</f>
        <v>2015</v>
      </c>
      <c r="R67" s="16">
        <f>'Input Doc'!G66</f>
        <v>1618533</v>
      </c>
      <c r="S67" s="35">
        <f>'Input Doc'!H66</f>
        <v>2015</v>
      </c>
      <c r="T67" s="16">
        <f>'Input Doc'!I66</f>
        <v>0</v>
      </c>
      <c r="U67" s="16">
        <f>'Input Doc'!J66</f>
        <v>0</v>
      </c>
      <c r="V67" s="15">
        <f>'Input Doc'!K66</f>
        <v>850</v>
      </c>
      <c r="W67" s="11">
        <v>0</v>
      </c>
      <c r="X67" s="4"/>
    </row>
    <row r="68" spans="1:24" ht="38.65" customHeight="1" thickTop="1" thickBot="1" x14ac:dyDescent="0.25">
      <c r="A68" s="8" t="s">
        <v>39</v>
      </c>
      <c r="B68" s="8" t="s">
        <v>68</v>
      </c>
      <c r="C68" s="8" t="s">
        <v>105</v>
      </c>
      <c r="D68" s="7" t="s">
        <v>26</v>
      </c>
      <c r="E68" s="8" t="s">
        <v>25</v>
      </c>
      <c r="F68" s="8" t="s">
        <v>25</v>
      </c>
      <c r="G68" s="7" t="s">
        <v>26</v>
      </c>
      <c r="H68" s="8" t="s">
        <v>25</v>
      </c>
      <c r="I68" s="7" t="s">
        <v>26</v>
      </c>
      <c r="J68" s="7" t="s">
        <v>26</v>
      </c>
      <c r="K68" s="8" t="s">
        <v>25</v>
      </c>
      <c r="L68" s="7" t="s">
        <v>26</v>
      </c>
      <c r="M68" s="8" t="s">
        <v>25</v>
      </c>
      <c r="N68" s="8" t="s">
        <v>25</v>
      </c>
      <c r="O68" s="18">
        <f>'Input Doc'!D67</f>
        <v>94179</v>
      </c>
      <c r="P68" s="21">
        <f>'Input Doc'!E67</f>
        <v>10830585</v>
      </c>
      <c r="Q68" s="77">
        <f>'Input Doc'!F67</f>
        <v>2015</v>
      </c>
      <c r="R68" s="21">
        <f>'Input Doc'!G67</f>
        <v>1949505.2999999998</v>
      </c>
      <c r="S68" s="77">
        <f>'Input Doc'!H67</f>
        <v>2015</v>
      </c>
      <c r="T68" s="21">
        <f>'Input Doc'!I67</f>
        <v>0</v>
      </c>
      <c r="U68" s="21">
        <f>'Input Doc'!J67</f>
        <v>0</v>
      </c>
      <c r="V68" s="22">
        <f>'Input Doc'!K67</f>
        <v>550</v>
      </c>
      <c r="W68" s="12">
        <v>0</v>
      </c>
      <c r="X68" s="4"/>
    </row>
    <row r="69" spans="1:24" ht="38.65" customHeight="1" thickTop="1" thickBot="1" x14ac:dyDescent="0.25">
      <c r="A69" s="5" t="s">
        <v>165</v>
      </c>
      <c r="B69" s="5" t="s">
        <v>106</v>
      </c>
      <c r="C69" s="5" t="s">
        <v>107</v>
      </c>
      <c r="D69" s="6" t="s">
        <v>26</v>
      </c>
      <c r="E69" s="5" t="s">
        <v>25</v>
      </c>
      <c r="F69" s="5" t="s">
        <v>25</v>
      </c>
      <c r="G69" s="6" t="s">
        <v>26</v>
      </c>
      <c r="H69" s="5" t="s">
        <v>25</v>
      </c>
      <c r="I69" s="6" t="s">
        <v>26</v>
      </c>
      <c r="J69" s="6" t="s">
        <v>26</v>
      </c>
      <c r="K69" s="5" t="s">
        <v>25</v>
      </c>
      <c r="L69" s="6" t="s">
        <v>26</v>
      </c>
      <c r="M69" s="5" t="s">
        <v>25</v>
      </c>
      <c r="N69" s="5" t="s">
        <v>25</v>
      </c>
      <c r="O69" s="15">
        <f>'Input Doc'!D68</f>
        <v>225965</v>
      </c>
      <c r="P69" s="16">
        <f>'Input Doc'!E68</f>
        <v>4025000</v>
      </c>
      <c r="Q69" s="35">
        <f>'Input Doc'!F68</f>
        <v>2015</v>
      </c>
      <c r="R69" s="16">
        <f>'Input Doc'!G68</f>
        <v>724500</v>
      </c>
      <c r="S69" s="35">
        <f>'Input Doc'!H68</f>
        <v>2015</v>
      </c>
      <c r="T69" s="16">
        <f>'Input Doc'!I68</f>
        <v>0</v>
      </c>
      <c r="U69" s="16">
        <f>'Input Doc'!J68</f>
        <v>0</v>
      </c>
      <c r="V69" s="15">
        <f>'Input Doc'!K68</f>
        <v>400</v>
      </c>
      <c r="W69" s="11">
        <v>0</v>
      </c>
      <c r="X69" s="4"/>
    </row>
    <row r="70" spans="1:24" ht="50.45" customHeight="1" thickTop="1" thickBot="1" x14ac:dyDescent="0.25">
      <c r="A70" s="8" t="s">
        <v>165</v>
      </c>
      <c r="B70" s="8" t="s">
        <v>64</v>
      </c>
      <c r="C70" s="8" t="s">
        <v>108</v>
      </c>
      <c r="D70" s="7" t="s">
        <v>26</v>
      </c>
      <c r="E70" s="8" t="s">
        <v>25</v>
      </c>
      <c r="F70" s="8" t="s">
        <v>25</v>
      </c>
      <c r="G70" s="7" t="s">
        <v>26</v>
      </c>
      <c r="H70" s="8" t="s">
        <v>25</v>
      </c>
      <c r="I70" s="7" t="s">
        <v>26</v>
      </c>
      <c r="J70" s="7" t="s">
        <v>26</v>
      </c>
      <c r="K70" s="8" t="s">
        <v>25</v>
      </c>
      <c r="L70" s="8" t="s">
        <v>25</v>
      </c>
      <c r="M70" s="8" t="s">
        <v>25</v>
      </c>
      <c r="N70" s="8" t="s">
        <v>25</v>
      </c>
      <c r="O70" s="18">
        <f>'Input Doc'!D69</f>
        <v>1366</v>
      </c>
      <c r="P70" s="21">
        <f>'Input Doc'!E69</f>
        <v>474831.55</v>
      </c>
      <c r="Q70" s="77">
        <f>'Input Doc'!F69</f>
        <v>2015</v>
      </c>
      <c r="R70" s="21">
        <f>'Input Doc'!G69</f>
        <v>85469.678999999989</v>
      </c>
      <c r="S70" s="77">
        <f>'Input Doc'!H69</f>
        <v>2015</v>
      </c>
      <c r="T70" s="21">
        <f>'Input Doc'!I69</f>
        <v>0</v>
      </c>
      <c r="U70" s="21">
        <f>'Input Doc'!J69</f>
        <v>0</v>
      </c>
      <c r="V70" s="22">
        <f>'Input Doc'!K69</f>
        <v>100</v>
      </c>
      <c r="W70" s="12">
        <v>0</v>
      </c>
      <c r="X70" s="4"/>
    </row>
    <row r="71" spans="1:24" ht="27" customHeight="1" thickTop="1" thickBot="1" x14ac:dyDescent="0.25">
      <c r="A71" s="5" t="s">
        <v>165</v>
      </c>
      <c r="B71" s="5" t="s">
        <v>109</v>
      </c>
      <c r="C71" s="5" t="s">
        <v>110</v>
      </c>
      <c r="D71" s="6" t="s">
        <v>26</v>
      </c>
      <c r="E71" s="5" t="s">
        <v>25</v>
      </c>
      <c r="F71" s="5" t="s">
        <v>25</v>
      </c>
      <c r="G71" s="5" t="s">
        <v>25</v>
      </c>
      <c r="H71" s="5" t="s">
        <v>25</v>
      </c>
      <c r="I71" s="6" t="s">
        <v>26</v>
      </c>
      <c r="J71" s="5" t="s">
        <v>25</v>
      </c>
      <c r="K71" s="5" t="s">
        <v>25</v>
      </c>
      <c r="L71" s="5" t="s">
        <v>25</v>
      </c>
      <c r="M71" s="5" t="s">
        <v>25</v>
      </c>
      <c r="N71" s="5" t="s">
        <v>25</v>
      </c>
      <c r="O71" s="15">
        <f>'Input Doc'!D70</f>
        <v>25000</v>
      </c>
      <c r="P71" s="16">
        <f>'Input Doc'!E70</f>
        <v>4226250</v>
      </c>
      <c r="Q71" s="35">
        <f>'Input Doc'!F70</f>
        <v>2015</v>
      </c>
      <c r="R71" s="16">
        <f>'Input Doc'!G70</f>
        <v>760725</v>
      </c>
      <c r="S71" s="35">
        <f>'Input Doc'!H70</f>
        <v>2015</v>
      </c>
      <c r="T71" s="16">
        <f>'Input Doc'!I70</f>
        <v>0</v>
      </c>
      <c r="U71" s="16">
        <f>'Input Doc'!J70</f>
        <v>0</v>
      </c>
      <c r="V71" s="15">
        <f>'Input Doc'!K70</f>
        <v>30</v>
      </c>
      <c r="W71" s="11">
        <v>0</v>
      </c>
      <c r="X71" s="4"/>
    </row>
    <row r="72" spans="1:24" ht="38.65" customHeight="1" thickTop="1" thickBot="1" x14ac:dyDescent="0.25">
      <c r="A72" s="8" t="s">
        <v>168</v>
      </c>
      <c r="B72" s="8" t="s">
        <v>57</v>
      </c>
      <c r="C72" s="8" t="s">
        <v>111</v>
      </c>
      <c r="D72" s="7" t="s">
        <v>26</v>
      </c>
      <c r="E72" s="8" t="s">
        <v>25</v>
      </c>
      <c r="F72" s="8" t="s">
        <v>25</v>
      </c>
      <c r="G72" s="8" t="s">
        <v>25</v>
      </c>
      <c r="H72" s="8" t="s">
        <v>25</v>
      </c>
      <c r="I72" s="7" t="s">
        <v>26</v>
      </c>
      <c r="J72" s="7" t="s">
        <v>26</v>
      </c>
      <c r="K72" s="8" t="s">
        <v>25</v>
      </c>
      <c r="L72" s="7" t="s">
        <v>26</v>
      </c>
      <c r="M72" s="8" t="s">
        <v>25</v>
      </c>
      <c r="N72" s="8" t="s">
        <v>25</v>
      </c>
      <c r="O72" s="18">
        <f>'Input Doc'!D71</f>
        <v>6000</v>
      </c>
      <c r="P72" s="21">
        <f>'Input Doc'!E71</f>
        <v>156975</v>
      </c>
      <c r="Q72" s="77">
        <f>'Input Doc'!F71</f>
        <v>2015</v>
      </c>
      <c r="R72" s="21">
        <f>'Input Doc'!G71</f>
        <v>28255.5</v>
      </c>
      <c r="S72" s="77">
        <f>'Input Doc'!H71</f>
        <v>2015</v>
      </c>
      <c r="T72" s="21">
        <f>'Input Doc'!I71</f>
        <v>0</v>
      </c>
      <c r="U72" s="21">
        <f>'Input Doc'!J71</f>
        <v>0</v>
      </c>
      <c r="V72" s="22">
        <f>'Input Doc'!K71</f>
        <v>50</v>
      </c>
      <c r="W72" s="12">
        <v>0</v>
      </c>
      <c r="X72" s="4"/>
    </row>
    <row r="73" spans="1:24" ht="15.4" customHeight="1" thickTop="1" thickBot="1" x14ac:dyDescent="0.25">
      <c r="A73" s="5" t="s">
        <v>168</v>
      </c>
      <c r="B73" s="5" t="s">
        <v>23</v>
      </c>
      <c r="C73" s="5" t="s">
        <v>112</v>
      </c>
      <c r="D73" s="6" t="s">
        <v>26</v>
      </c>
      <c r="E73" s="5" t="s">
        <v>25</v>
      </c>
      <c r="F73" s="5" t="s">
        <v>25</v>
      </c>
      <c r="G73" s="5" t="s">
        <v>25</v>
      </c>
      <c r="H73" s="5" t="s">
        <v>25</v>
      </c>
      <c r="I73" s="6" t="s">
        <v>26</v>
      </c>
      <c r="J73" s="6" t="s">
        <v>26</v>
      </c>
      <c r="K73" s="5" t="s">
        <v>25</v>
      </c>
      <c r="L73" s="5" t="s">
        <v>25</v>
      </c>
      <c r="M73" s="5" t="s">
        <v>25</v>
      </c>
      <c r="N73" s="5" t="s">
        <v>25</v>
      </c>
      <c r="O73" s="15">
        <f>'Input Doc'!D72</f>
        <v>5950</v>
      </c>
      <c r="P73" s="16">
        <f>'Input Doc'!E72</f>
        <v>676694.5</v>
      </c>
      <c r="Q73" s="35">
        <f>'Input Doc'!F72</f>
        <v>2015</v>
      </c>
      <c r="R73" s="16">
        <f>'Input Doc'!G72</f>
        <v>121805.01</v>
      </c>
      <c r="S73" s="35">
        <f>'Input Doc'!H72</f>
        <v>2015</v>
      </c>
      <c r="T73" s="16">
        <f>'Input Doc'!I72</f>
        <v>0</v>
      </c>
      <c r="U73" s="16">
        <f>'Input Doc'!J72</f>
        <v>0</v>
      </c>
      <c r="V73" s="15">
        <f>'Input Doc'!K72</f>
        <v>35</v>
      </c>
      <c r="W73" s="11">
        <v>0</v>
      </c>
      <c r="X73" s="4"/>
    </row>
    <row r="74" spans="1:24" ht="27" customHeight="1" thickTop="1" thickBot="1" x14ac:dyDescent="0.25">
      <c r="A74" s="8" t="s">
        <v>168</v>
      </c>
      <c r="B74" s="8" t="s">
        <v>109</v>
      </c>
      <c r="C74" s="8" t="s">
        <v>113</v>
      </c>
      <c r="D74" s="7" t="s">
        <v>26</v>
      </c>
      <c r="E74" s="8" t="s">
        <v>25</v>
      </c>
      <c r="F74" s="8" t="s">
        <v>25</v>
      </c>
      <c r="G74" s="8" t="s">
        <v>25</v>
      </c>
      <c r="H74" s="8" t="s">
        <v>25</v>
      </c>
      <c r="I74" s="7" t="s">
        <v>26</v>
      </c>
      <c r="J74" s="7" t="s">
        <v>26</v>
      </c>
      <c r="K74" s="8" t="s">
        <v>25</v>
      </c>
      <c r="L74" s="8" t="s">
        <v>25</v>
      </c>
      <c r="M74" s="8" t="s">
        <v>25</v>
      </c>
      <c r="N74" s="8" t="s">
        <v>25</v>
      </c>
      <c r="O74" s="18">
        <f>'Input Doc'!D73</f>
        <v>2750</v>
      </c>
      <c r="P74" s="21">
        <f>'Input Doc'!E73</f>
        <v>212399.25</v>
      </c>
      <c r="Q74" s="77">
        <f>'Input Doc'!F73</f>
        <v>2015</v>
      </c>
      <c r="R74" s="21">
        <f>'Input Doc'!G73</f>
        <v>38231.864999999998</v>
      </c>
      <c r="S74" s="77">
        <f>'Input Doc'!H73</f>
        <v>2015</v>
      </c>
      <c r="T74" s="21">
        <f>'Input Doc'!I73</f>
        <v>0</v>
      </c>
      <c r="U74" s="21">
        <f>'Input Doc'!J73</f>
        <v>0</v>
      </c>
      <c r="V74" s="22">
        <f>'Input Doc'!K73</f>
        <v>30</v>
      </c>
      <c r="W74" s="12">
        <v>0</v>
      </c>
      <c r="X74" s="4"/>
    </row>
    <row r="75" spans="1:24" ht="38.65" customHeight="1" thickTop="1" thickBot="1" x14ac:dyDescent="0.25">
      <c r="A75" s="5" t="s">
        <v>168</v>
      </c>
      <c r="B75" s="5" t="s">
        <v>68</v>
      </c>
      <c r="C75" s="5" t="s">
        <v>114</v>
      </c>
      <c r="D75" s="6" t="s">
        <v>26</v>
      </c>
      <c r="E75" s="5" t="s">
        <v>25</v>
      </c>
      <c r="F75" s="5" t="s">
        <v>25</v>
      </c>
      <c r="G75" s="6" t="s">
        <v>26</v>
      </c>
      <c r="H75" s="5" t="s">
        <v>25</v>
      </c>
      <c r="I75" s="6" t="s">
        <v>26</v>
      </c>
      <c r="J75" s="6" t="s">
        <v>26</v>
      </c>
      <c r="K75" s="5" t="s">
        <v>25</v>
      </c>
      <c r="L75" s="6" t="s">
        <v>26</v>
      </c>
      <c r="M75" s="5" t="s">
        <v>25</v>
      </c>
      <c r="N75" s="5" t="s">
        <v>25</v>
      </c>
      <c r="O75" s="15">
        <f>'Input Doc'!D74</f>
        <v>59580</v>
      </c>
      <c r="P75" s="16">
        <f>'Input Doc'!E74</f>
        <v>7194285</v>
      </c>
      <c r="Q75" s="35">
        <f>'Input Doc'!F74</f>
        <v>2015</v>
      </c>
      <c r="R75" s="16">
        <f>'Input Doc'!G74</f>
        <v>1294971.3</v>
      </c>
      <c r="S75" s="35">
        <f>'Input Doc'!H74</f>
        <v>2015</v>
      </c>
      <c r="T75" s="16">
        <f>'Input Doc'!I74</f>
        <v>0</v>
      </c>
      <c r="U75" s="16">
        <f>'Input Doc'!J74</f>
        <v>0</v>
      </c>
      <c r="V75" s="15">
        <f>'Input Doc'!K74</f>
        <v>850</v>
      </c>
      <c r="W75" s="11">
        <v>0</v>
      </c>
      <c r="X75" s="4"/>
    </row>
    <row r="76" spans="1:24" ht="27" customHeight="1" thickTop="1" thickBot="1" x14ac:dyDescent="0.25">
      <c r="A76" s="8" t="s">
        <v>167</v>
      </c>
      <c r="B76" s="8" t="s">
        <v>29</v>
      </c>
      <c r="C76" s="8" t="s">
        <v>115</v>
      </c>
      <c r="D76" s="7" t="s">
        <v>26</v>
      </c>
      <c r="E76" s="8" t="s">
        <v>25</v>
      </c>
      <c r="F76" s="8" t="s">
        <v>25</v>
      </c>
      <c r="G76" s="8" t="s">
        <v>25</v>
      </c>
      <c r="H76" s="8" t="s">
        <v>25</v>
      </c>
      <c r="I76" s="8" t="s">
        <v>25</v>
      </c>
      <c r="J76" s="8" t="s">
        <v>25</v>
      </c>
      <c r="K76" s="7" t="s">
        <v>26</v>
      </c>
      <c r="L76" s="7" t="s">
        <v>26</v>
      </c>
      <c r="M76" s="8" t="s">
        <v>25</v>
      </c>
      <c r="N76" s="8" t="s">
        <v>25</v>
      </c>
      <c r="O76" s="18">
        <f>'Input Doc'!D75</f>
        <v>125000</v>
      </c>
      <c r="P76" s="21">
        <f>'Input Doc'!E75</f>
        <v>575000</v>
      </c>
      <c r="Q76" s="77">
        <f>'Input Doc'!F75</f>
        <v>2015</v>
      </c>
      <c r="R76" s="21">
        <f>'Input Doc'!G75</f>
        <v>103500</v>
      </c>
      <c r="S76" s="77">
        <f>'Input Doc'!H75</f>
        <v>2015</v>
      </c>
      <c r="T76" s="21">
        <f>'Input Doc'!I75</f>
        <v>0</v>
      </c>
      <c r="U76" s="21">
        <f>'Input Doc'!J75</f>
        <v>0</v>
      </c>
      <c r="V76" s="22">
        <f>'Input Doc'!K75</f>
        <v>0</v>
      </c>
      <c r="W76" s="12">
        <v>0</v>
      </c>
      <c r="X76" s="4"/>
    </row>
    <row r="77" spans="1:24" ht="39" customHeight="1" thickTop="1" thickBot="1" x14ac:dyDescent="0.25">
      <c r="A77" s="5" t="s">
        <v>39</v>
      </c>
      <c r="B77" s="5" t="s">
        <v>29</v>
      </c>
      <c r="C77" s="5" t="s">
        <v>116</v>
      </c>
      <c r="D77" s="6" t="s">
        <v>26</v>
      </c>
      <c r="E77" s="5" t="s">
        <v>25</v>
      </c>
      <c r="F77" s="5" t="s">
        <v>25</v>
      </c>
      <c r="G77" s="5" t="s">
        <v>25</v>
      </c>
      <c r="H77" s="5" t="s">
        <v>25</v>
      </c>
      <c r="I77" s="6" t="s">
        <v>26</v>
      </c>
      <c r="J77" s="5" t="s">
        <v>25</v>
      </c>
      <c r="K77" s="5" t="s">
        <v>25</v>
      </c>
      <c r="L77" s="6" t="s">
        <v>26</v>
      </c>
      <c r="M77" s="5" t="s">
        <v>25</v>
      </c>
      <c r="N77" s="5" t="s">
        <v>25</v>
      </c>
      <c r="O77" s="15">
        <f>'Input Doc'!D76</f>
        <v>2000000</v>
      </c>
      <c r="P77" s="16">
        <f>'Input Doc'!E76</f>
        <v>2875000</v>
      </c>
      <c r="Q77" s="35">
        <f>'Input Doc'!F76</f>
        <v>2015</v>
      </c>
      <c r="R77" s="16">
        <f>'Input Doc'!G76</f>
        <v>517500</v>
      </c>
      <c r="S77" s="35">
        <f>'Input Doc'!H76</f>
        <v>2015</v>
      </c>
      <c r="T77" s="16">
        <f>'Input Doc'!I76</f>
        <v>0</v>
      </c>
      <c r="U77" s="16">
        <f>'Input Doc'!J76</f>
        <v>0</v>
      </c>
      <c r="V77" s="15">
        <f>'Input Doc'!K76</f>
        <v>0</v>
      </c>
      <c r="W77" s="11">
        <v>0</v>
      </c>
      <c r="X77" s="4"/>
    </row>
    <row r="78" spans="1:24" ht="38.65" customHeight="1" thickTop="1" thickBot="1" x14ac:dyDescent="0.25">
      <c r="A78" s="8" t="s">
        <v>39</v>
      </c>
      <c r="B78" s="8" t="s">
        <v>29</v>
      </c>
      <c r="C78" s="8" t="s">
        <v>117</v>
      </c>
      <c r="D78" s="7" t="s">
        <v>26</v>
      </c>
      <c r="E78" s="8" t="s">
        <v>25</v>
      </c>
      <c r="F78" s="8" t="s">
        <v>25</v>
      </c>
      <c r="G78" s="8" t="s">
        <v>25</v>
      </c>
      <c r="H78" s="8" t="s">
        <v>25</v>
      </c>
      <c r="I78" s="7" t="s">
        <v>26</v>
      </c>
      <c r="J78" s="8" t="s">
        <v>25</v>
      </c>
      <c r="K78" s="7" t="s">
        <v>26</v>
      </c>
      <c r="L78" s="7" t="s">
        <v>26</v>
      </c>
      <c r="M78" s="8" t="s">
        <v>25</v>
      </c>
      <c r="N78" s="8" t="s">
        <v>25</v>
      </c>
      <c r="O78" s="18">
        <f>'Input Doc'!D77</f>
        <v>2000000</v>
      </c>
      <c r="P78" s="21">
        <f>'Input Doc'!E77</f>
        <v>2875000</v>
      </c>
      <c r="Q78" s="77">
        <f>'Input Doc'!F77</f>
        <v>2015</v>
      </c>
      <c r="R78" s="21">
        <f>'Input Doc'!G77</f>
        <v>517500</v>
      </c>
      <c r="S78" s="77">
        <f>'Input Doc'!H77</f>
        <v>2015</v>
      </c>
      <c r="T78" s="21">
        <f>'Input Doc'!I77</f>
        <v>0</v>
      </c>
      <c r="U78" s="21">
        <f>'Input Doc'!J77</f>
        <v>0</v>
      </c>
      <c r="V78" s="22">
        <f>'Input Doc'!K77</f>
        <v>0</v>
      </c>
      <c r="W78" s="13">
        <v>0</v>
      </c>
      <c r="X78" s="4"/>
    </row>
    <row r="79" spans="1:24" ht="27" customHeight="1" thickTop="1" thickBot="1" x14ac:dyDescent="0.25">
      <c r="A79" s="5" t="s">
        <v>39</v>
      </c>
      <c r="B79" s="5" t="s">
        <v>29</v>
      </c>
      <c r="C79" s="5" t="s">
        <v>118</v>
      </c>
      <c r="D79" s="6" t="s">
        <v>26</v>
      </c>
      <c r="E79" s="5" t="s">
        <v>25</v>
      </c>
      <c r="F79" s="5" t="s">
        <v>25</v>
      </c>
      <c r="G79" s="5" t="s">
        <v>25</v>
      </c>
      <c r="H79" s="5" t="s">
        <v>25</v>
      </c>
      <c r="I79" s="6" t="s">
        <v>26</v>
      </c>
      <c r="J79" s="5" t="s">
        <v>25</v>
      </c>
      <c r="K79" s="6" t="s">
        <v>26</v>
      </c>
      <c r="L79" s="6" t="s">
        <v>26</v>
      </c>
      <c r="M79" s="5" t="s">
        <v>25</v>
      </c>
      <c r="N79" s="5" t="s">
        <v>25</v>
      </c>
      <c r="O79" s="15">
        <f>'Input Doc'!D78</f>
        <v>2000000</v>
      </c>
      <c r="P79" s="16">
        <f>'Input Doc'!E78</f>
        <v>2875000</v>
      </c>
      <c r="Q79" s="35">
        <f>'Input Doc'!F78</f>
        <v>2015</v>
      </c>
      <c r="R79" s="16">
        <f>'Input Doc'!G78</f>
        <v>517500</v>
      </c>
      <c r="S79" s="35">
        <f>'Input Doc'!H78</f>
        <v>2015</v>
      </c>
      <c r="T79" s="16">
        <f>'Input Doc'!I78</f>
        <v>0</v>
      </c>
      <c r="U79" s="16">
        <f>'Input Doc'!J78</f>
        <v>0</v>
      </c>
      <c r="V79" s="15">
        <f>'Input Doc'!K78</f>
        <v>0</v>
      </c>
      <c r="W79" s="11">
        <v>0</v>
      </c>
      <c r="X79" s="4"/>
    </row>
    <row r="80" spans="1:24" ht="38.65" customHeight="1" thickTop="1" thickBot="1" x14ac:dyDescent="0.25">
      <c r="A80" s="8" t="s">
        <v>39</v>
      </c>
      <c r="B80" s="8" t="s">
        <v>29</v>
      </c>
      <c r="C80" s="8" t="s">
        <v>119</v>
      </c>
      <c r="D80" s="7" t="s">
        <v>26</v>
      </c>
      <c r="E80" s="8" t="s">
        <v>25</v>
      </c>
      <c r="F80" s="8" t="s">
        <v>25</v>
      </c>
      <c r="G80" s="8" t="s">
        <v>25</v>
      </c>
      <c r="H80" s="8" t="s">
        <v>25</v>
      </c>
      <c r="I80" s="7" t="s">
        <v>26</v>
      </c>
      <c r="J80" s="8" t="s">
        <v>25</v>
      </c>
      <c r="K80" s="7" t="s">
        <v>26</v>
      </c>
      <c r="L80" s="8" t="s">
        <v>25</v>
      </c>
      <c r="M80" s="8" t="s">
        <v>25</v>
      </c>
      <c r="N80" s="8" t="s">
        <v>25</v>
      </c>
      <c r="O80" s="18">
        <f>'Input Doc'!D79</f>
        <v>0</v>
      </c>
      <c r="P80" s="21">
        <f>'Input Doc'!E79</f>
        <v>3450000</v>
      </c>
      <c r="Q80" s="77">
        <f>'Input Doc'!F79</f>
        <v>2015</v>
      </c>
      <c r="R80" s="21">
        <f>'Input Doc'!G79</f>
        <v>621000</v>
      </c>
      <c r="S80" s="77">
        <f>'Input Doc'!H79</f>
        <v>2015</v>
      </c>
      <c r="T80" s="21">
        <f>'Input Doc'!I79</f>
        <v>0</v>
      </c>
      <c r="U80" s="21">
        <f>'Input Doc'!J79</f>
        <v>0</v>
      </c>
      <c r="V80" s="22">
        <f>'Input Doc'!K79</f>
        <v>0</v>
      </c>
      <c r="W80" s="13">
        <v>0</v>
      </c>
      <c r="X80" s="4"/>
    </row>
    <row r="81" spans="1:24" ht="38.65" customHeight="1" thickTop="1" thickBot="1" x14ac:dyDescent="0.25">
      <c r="A81" s="5" t="s">
        <v>39</v>
      </c>
      <c r="B81" s="5" t="s">
        <v>29</v>
      </c>
      <c r="C81" s="5" t="s">
        <v>120</v>
      </c>
      <c r="D81" s="6" t="s">
        <v>26</v>
      </c>
      <c r="E81" s="5" t="s">
        <v>25</v>
      </c>
      <c r="F81" s="5" t="s">
        <v>25</v>
      </c>
      <c r="G81" s="5" t="s">
        <v>25</v>
      </c>
      <c r="H81" s="6" t="s">
        <v>26</v>
      </c>
      <c r="I81" s="6" t="s">
        <v>26</v>
      </c>
      <c r="J81" s="5" t="s">
        <v>25</v>
      </c>
      <c r="K81" s="6" t="s">
        <v>26</v>
      </c>
      <c r="L81" s="5" t="s">
        <v>25</v>
      </c>
      <c r="M81" s="5" t="s">
        <v>25</v>
      </c>
      <c r="N81" s="5" t="s">
        <v>25</v>
      </c>
      <c r="O81" s="15">
        <f>'Input Doc'!D80</f>
        <v>3000</v>
      </c>
      <c r="P81" s="16">
        <f>'Input Doc'!E80</f>
        <v>2300575</v>
      </c>
      <c r="Q81" s="35">
        <f>'Input Doc'!F80</f>
        <v>2015</v>
      </c>
      <c r="R81" s="16">
        <f>'Input Doc'!G80</f>
        <v>414103.5</v>
      </c>
      <c r="S81" s="35">
        <f>'Input Doc'!H80</f>
        <v>2015</v>
      </c>
      <c r="T81" s="16">
        <f>'Input Doc'!I80</f>
        <v>0</v>
      </c>
      <c r="U81" s="16">
        <f>'Input Doc'!J80</f>
        <v>0</v>
      </c>
      <c r="V81" s="15">
        <f>'Input Doc'!K80</f>
        <v>10</v>
      </c>
      <c r="W81" s="11">
        <v>0</v>
      </c>
      <c r="X81" s="4"/>
    </row>
    <row r="82" spans="1:24" ht="27" customHeight="1" thickTop="1" thickBot="1" x14ac:dyDescent="0.25">
      <c r="A82" s="8" t="s">
        <v>166</v>
      </c>
      <c r="B82" s="8" t="s">
        <v>29</v>
      </c>
      <c r="C82" s="8" t="s">
        <v>121</v>
      </c>
      <c r="D82" s="7" t="s">
        <v>26</v>
      </c>
      <c r="E82" s="8" t="s">
        <v>25</v>
      </c>
      <c r="F82" s="8" t="s">
        <v>25</v>
      </c>
      <c r="G82" s="8" t="s">
        <v>25</v>
      </c>
      <c r="H82" s="8" t="s">
        <v>25</v>
      </c>
      <c r="I82" s="7" t="s">
        <v>26</v>
      </c>
      <c r="J82" s="8" t="s">
        <v>25</v>
      </c>
      <c r="K82" s="7" t="s">
        <v>26</v>
      </c>
      <c r="L82" s="8" t="s">
        <v>25</v>
      </c>
      <c r="M82" s="8" t="s">
        <v>25</v>
      </c>
      <c r="N82" s="8" t="s">
        <v>25</v>
      </c>
      <c r="O82" s="18">
        <f>'Input Doc'!D81</f>
        <v>0</v>
      </c>
      <c r="P82" s="21">
        <f>'Input Doc'!E81</f>
        <v>13800000</v>
      </c>
      <c r="Q82" s="77">
        <f>'Input Doc'!F81</f>
        <v>2015</v>
      </c>
      <c r="R82" s="21">
        <f>'Input Doc'!G81</f>
        <v>2484000</v>
      </c>
      <c r="S82" s="77">
        <f>'Input Doc'!H81</f>
        <v>2015</v>
      </c>
      <c r="T82" s="21">
        <f>'Input Doc'!I81</f>
        <v>0</v>
      </c>
      <c r="U82" s="21">
        <f>'Input Doc'!J81</f>
        <v>0</v>
      </c>
      <c r="V82" s="22">
        <f>'Input Doc'!K81</f>
        <v>0</v>
      </c>
      <c r="W82" s="13">
        <v>0</v>
      </c>
      <c r="X82" s="4"/>
    </row>
    <row r="83" spans="1:24" ht="27" customHeight="1" thickTop="1" thickBot="1" x14ac:dyDescent="0.25">
      <c r="A83" s="5" t="s">
        <v>166</v>
      </c>
      <c r="B83" s="5" t="s">
        <v>29</v>
      </c>
      <c r="C83" s="5" t="s">
        <v>122</v>
      </c>
      <c r="D83" s="6" t="s">
        <v>26</v>
      </c>
      <c r="E83" s="5" t="s">
        <v>25</v>
      </c>
      <c r="F83" s="5" t="s">
        <v>25</v>
      </c>
      <c r="G83" s="5" t="s">
        <v>25</v>
      </c>
      <c r="H83" s="5" t="s">
        <v>25</v>
      </c>
      <c r="I83" s="6" t="s">
        <v>26</v>
      </c>
      <c r="J83" s="5" t="s">
        <v>25</v>
      </c>
      <c r="K83" s="6" t="s">
        <v>26</v>
      </c>
      <c r="L83" s="5" t="s">
        <v>25</v>
      </c>
      <c r="M83" s="5" t="s">
        <v>25</v>
      </c>
      <c r="N83" s="5" t="s">
        <v>25</v>
      </c>
      <c r="O83" s="15">
        <f>'Input Doc'!D82</f>
        <v>0</v>
      </c>
      <c r="P83" s="16">
        <f>'Input Doc'!E82</f>
        <v>5750000</v>
      </c>
      <c r="Q83" s="35">
        <f>'Input Doc'!F82</f>
        <v>2015</v>
      </c>
      <c r="R83" s="16">
        <f>'Input Doc'!G82</f>
        <v>1035000</v>
      </c>
      <c r="S83" s="35">
        <f>'Input Doc'!H82</f>
        <v>2015</v>
      </c>
      <c r="T83" s="16">
        <f>'Input Doc'!I82</f>
        <v>0</v>
      </c>
      <c r="U83" s="16">
        <f>'Input Doc'!J82</f>
        <v>0</v>
      </c>
      <c r="V83" s="15">
        <f>'Input Doc'!K82</f>
        <v>0</v>
      </c>
      <c r="W83" s="11">
        <v>0</v>
      </c>
      <c r="X83" s="4"/>
    </row>
    <row r="84" spans="1:24" ht="27" customHeight="1" thickTop="1" thickBot="1" x14ac:dyDescent="0.25">
      <c r="A84" s="8" t="s">
        <v>39</v>
      </c>
      <c r="B84" s="8" t="s">
        <v>29</v>
      </c>
      <c r="C84" s="8" t="s">
        <v>123</v>
      </c>
      <c r="D84" s="7" t="s">
        <v>26</v>
      </c>
      <c r="E84" s="8" t="s">
        <v>25</v>
      </c>
      <c r="F84" s="8" t="s">
        <v>25</v>
      </c>
      <c r="G84" s="8" t="s">
        <v>25</v>
      </c>
      <c r="H84" s="8" t="s">
        <v>25</v>
      </c>
      <c r="I84" s="7" t="s">
        <v>26</v>
      </c>
      <c r="J84" s="8" t="s">
        <v>25</v>
      </c>
      <c r="K84" s="7" t="s">
        <v>26</v>
      </c>
      <c r="L84" s="8" t="s">
        <v>25</v>
      </c>
      <c r="M84" s="8" t="s">
        <v>25</v>
      </c>
      <c r="N84" s="8" t="s">
        <v>25</v>
      </c>
      <c r="O84" s="18">
        <f>'Input Doc'!D83</f>
        <v>0</v>
      </c>
      <c r="P84" s="21">
        <f>'Input Doc'!E83</f>
        <v>13800000</v>
      </c>
      <c r="Q84" s="77">
        <f>'Input Doc'!F83</f>
        <v>2015</v>
      </c>
      <c r="R84" s="21">
        <f>'Input Doc'!G83</f>
        <v>2484000</v>
      </c>
      <c r="S84" s="77">
        <f>'Input Doc'!H83</f>
        <v>2015</v>
      </c>
      <c r="T84" s="21">
        <f>'Input Doc'!I83</f>
        <v>0</v>
      </c>
      <c r="U84" s="21">
        <f>'Input Doc'!J83</f>
        <v>0</v>
      </c>
      <c r="V84" s="22">
        <f>'Input Doc'!K83</f>
        <v>0</v>
      </c>
      <c r="W84" s="13">
        <v>0</v>
      </c>
      <c r="X84" s="4"/>
    </row>
    <row r="85" spans="1:24" ht="27" customHeight="1" thickTop="1" thickBot="1" x14ac:dyDescent="0.25">
      <c r="A85" s="5" t="s">
        <v>39</v>
      </c>
      <c r="B85" s="5" t="s">
        <v>29</v>
      </c>
      <c r="C85" s="5" t="s">
        <v>124</v>
      </c>
      <c r="D85" s="6" t="s">
        <v>26</v>
      </c>
      <c r="E85" s="5" t="s">
        <v>25</v>
      </c>
      <c r="F85" s="5" t="s">
        <v>25</v>
      </c>
      <c r="G85" s="5" t="s">
        <v>25</v>
      </c>
      <c r="H85" s="5" t="s">
        <v>25</v>
      </c>
      <c r="I85" s="6" t="s">
        <v>26</v>
      </c>
      <c r="J85" s="5" t="s">
        <v>25</v>
      </c>
      <c r="K85" s="6" t="s">
        <v>26</v>
      </c>
      <c r="L85" s="5" t="s">
        <v>25</v>
      </c>
      <c r="M85" s="5" t="s">
        <v>25</v>
      </c>
      <c r="N85" s="5" t="s">
        <v>25</v>
      </c>
      <c r="O85" s="15">
        <f>'Input Doc'!D84</f>
        <v>0</v>
      </c>
      <c r="P85" s="16">
        <f>'Input Doc'!E84</f>
        <v>2875000</v>
      </c>
      <c r="Q85" s="35">
        <f>'Input Doc'!F84</f>
        <v>2015</v>
      </c>
      <c r="R85" s="16">
        <f>'Input Doc'!G84</f>
        <v>517500</v>
      </c>
      <c r="S85" s="35">
        <f>'Input Doc'!H84</f>
        <v>2015</v>
      </c>
      <c r="T85" s="16">
        <f>'Input Doc'!I84</f>
        <v>0</v>
      </c>
      <c r="U85" s="16">
        <f>'Input Doc'!J84</f>
        <v>0</v>
      </c>
      <c r="V85" s="15">
        <f>'Input Doc'!K84</f>
        <v>0</v>
      </c>
      <c r="W85" s="11">
        <v>0</v>
      </c>
      <c r="X85" s="4"/>
    </row>
    <row r="86" spans="1:24" ht="27" customHeight="1" thickTop="1" thickBot="1" x14ac:dyDescent="0.25">
      <c r="A86" s="8" t="s">
        <v>166</v>
      </c>
      <c r="B86" s="8" t="s">
        <v>29</v>
      </c>
      <c r="C86" s="8" t="s">
        <v>125</v>
      </c>
      <c r="D86" s="7" t="s">
        <v>26</v>
      </c>
      <c r="E86" s="8" t="s">
        <v>25</v>
      </c>
      <c r="F86" s="8" t="s">
        <v>25</v>
      </c>
      <c r="G86" s="8" t="s">
        <v>25</v>
      </c>
      <c r="H86" s="8" t="s">
        <v>25</v>
      </c>
      <c r="I86" s="7" t="s">
        <v>26</v>
      </c>
      <c r="J86" s="8" t="s">
        <v>25</v>
      </c>
      <c r="K86" s="7" t="s">
        <v>26</v>
      </c>
      <c r="L86" s="7" t="s">
        <v>26</v>
      </c>
      <c r="M86" s="8" t="s">
        <v>25</v>
      </c>
      <c r="N86" s="8" t="s">
        <v>25</v>
      </c>
      <c r="O86" s="18">
        <f>'Input Doc'!D85</f>
        <v>0</v>
      </c>
      <c r="P86" s="21">
        <f>'Input Doc'!E85</f>
        <v>1437500</v>
      </c>
      <c r="Q86" s="77">
        <f>'Input Doc'!F85</f>
        <v>2015</v>
      </c>
      <c r="R86" s="21">
        <f>'Input Doc'!G85</f>
        <v>258750</v>
      </c>
      <c r="S86" s="77">
        <f>'Input Doc'!H85</f>
        <v>2015</v>
      </c>
      <c r="T86" s="21">
        <f>'Input Doc'!I85</f>
        <v>0</v>
      </c>
      <c r="U86" s="21">
        <f>'Input Doc'!J85</f>
        <v>0</v>
      </c>
      <c r="V86" s="22">
        <f>'Input Doc'!K85</f>
        <v>0</v>
      </c>
      <c r="W86" s="13">
        <v>0</v>
      </c>
      <c r="X86" s="4"/>
    </row>
    <row r="87" spans="1:24" ht="50.45" customHeight="1" thickTop="1" thickBot="1" x14ac:dyDescent="0.25">
      <c r="A87" s="5" t="s">
        <v>166</v>
      </c>
      <c r="B87" s="5" t="s">
        <v>57</v>
      </c>
      <c r="C87" s="5" t="s">
        <v>126</v>
      </c>
      <c r="D87" s="5" t="s">
        <v>25</v>
      </c>
      <c r="E87" s="5" t="s">
        <v>25</v>
      </c>
      <c r="F87" s="5" t="s">
        <v>25</v>
      </c>
      <c r="G87" s="6" t="s">
        <v>26</v>
      </c>
      <c r="H87" s="5" t="s">
        <v>25</v>
      </c>
      <c r="I87" s="6" t="s">
        <v>26</v>
      </c>
      <c r="J87" s="6" t="s">
        <v>26</v>
      </c>
      <c r="K87" s="5" t="s">
        <v>25</v>
      </c>
      <c r="L87" s="6" t="s">
        <v>26</v>
      </c>
      <c r="M87" s="5" t="s">
        <v>25</v>
      </c>
      <c r="N87" s="5" t="s">
        <v>25</v>
      </c>
      <c r="O87" s="15">
        <f>'Input Doc'!D86</f>
        <v>48000</v>
      </c>
      <c r="P87" s="16">
        <f>'Input Doc'!E86</f>
        <v>1937313</v>
      </c>
      <c r="Q87" s="35">
        <f>'Input Doc'!F86</f>
        <v>2015</v>
      </c>
      <c r="R87" s="16">
        <f>'Input Doc'!G86</f>
        <v>348716.33999999997</v>
      </c>
      <c r="S87" s="35">
        <f>'Input Doc'!H86</f>
        <v>2015</v>
      </c>
      <c r="T87" s="16">
        <f>'Input Doc'!I86</f>
        <v>0</v>
      </c>
      <c r="U87" s="16">
        <f>'Input Doc'!J86</f>
        <v>0</v>
      </c>
      <c r="V87" s="15">
        <f>'Input Doc'!K86</f>
        <v>3200</v>
      </c>
      <c r="W87" s="11">
        <v>0</v>
      </c>
      <c r="X87" s="4"/>
    </row>
    <row r="88" spans="1:24" ht="27" customHeight="1" thickTop="1" thickBot="1" x14ac:dyDescent="0.25">
      <c r="A88" s="8" t="s">
        <v>165</v>
      </c>
      <c r="B88" s="8" t="s">
        <v>57</v>
      </c>
      <c r="C88" s="8" t="s">
        <v>127</v>
      </c>
      <c r="D88" s="7" t="s">
        <v>26</v>
      </c>
      <c r="E88" s="8" t="s">
        <v>25</v>
      </c>
      <c r="F88" s="8" t="s">
        <v>25</v>
      </c>
      <c r="G88" s="8" t="s">
        <v>25</v>
      </c>
      <c r="H88" s="8" t="s">
        <v>25</v>
      </c>
      <c r="I88" s="7" t="s">
        <v>26</v>
      </c>
      <c r="J88" s="8" t="s">
        <v>25</v>
      </c>
      <c r="K88" s="8" t="s">
        <v>25</v>
      </c>
      <c r="L88" s="8" t="s">
        <v>25</v>
      </c>
      <c r="M88" s="8" t="s">
        <v>25</v>
      </c>
      <c r="N88" s="8" t="s">
        <v>25</v>
      </c>
      <c r="O88" s="18">
        <f>'Input Doc'!D87</f>
        <v>17000</v>
      </c>
      <c r="P88" s="21">
        <f>'Input Doc'!E87</f>
        <v>5750000</v>
      </c>
      <c r="Q88" s="77">
        <f>'Input Doc'!F87</f>
        <v>2015</v>
      </c>
      <c r="R88" s="21">
        <f>'Input Doc'!G87</f>
        <v>1035000</v>
      </c>
      <c r="S88" s="77">
        <f>'Input Doc'!H87</f>
        <v>2015</v>
      </c>
      <c r="T88" s="21">
        <f>'Input Doc'!I87</f>
        <v>0</v>
      </c>
      <c r="U88" s="21">
        <f>'Input Doc'!J87</f>
        <v>0</v>
      </c>
      <c r="V88" s="22">
        <f>'Input Doc'!K87</f>
        <v>50</v>
      </c>
      <c r="W88" s="13">
        <v>0</v>
      </c>
      <c r="X88" s="4"/>
    </row>
    <row r="89" spans="1:24" ht="27" customHeight="1" thickTop="1" thickBot="1" x14ac:dyDescent="0.25">
      <c r="A89" s="5" t="s">
        <v>165</v>
      </c>
      <c r="B89" s="5" t="s">
        <v>57</v>
      </c>
      <c r="C89" s="5" t="s">
        <v>128</v>
      </c>
      <c r="D89" s="6" t="s">
        <v>26</v>
      </c>
      <c r="E89" s="5" t="s">
        <v>25</v>
      </c>
      <c r="F89" s="6" t="s">
        <v>26</v>
      </c>
      <c r="G89" s="6" t="s">
        <v>26</v>
      </c>
      <c r="H89" s="6" t="s">
        <v>26</v>
      </c>
      <c r="I89" s="6" t="s">
        <v>26</v>
      </c>
      <c r="J89" s="5" t="s">
        <v>25</v>
      </c>
      <c r="K89" s="6" t="s">
        <v>26</v>
      </c>
      <c r="L89" s="5" t="s">
        <v>25</v>
      </c>
      <c r="M89" s="5" t="s">
        <v>25</v>
      </c>
      <c r="N89" s="5" t="s">
        <v>25</v>
      </c>
      <c r="O89" s="15">
        <f>'Input Doc'!D88</f>
        <v>17900</v>
      </c>
      <c r="P89" s="16">
        <f>'Input Doc'!E88</f>
        <v>4600000</v>
      </c>
      <c r="Q89" s="35">
        <f>'Input Doc'!F88</f>
        <v>2015</v>
      </c>
      <c r="R89" s="16">
        <f>'Input Doc'!G88</f>
        <v>828000</v>
      </c>
      <c r="S89" s="35">
        <f>'Input Doc'!H88</f>
        <v>2015</v>
      </c>
      <c r="T89" s="16">
        <f>'Input Doc'!I88</f>
        <v>0</v>
      </c>
      <c r="U89" s="16">
        <f>'Input Doc'!J88</f>
        <v>0</v>
      </c>
      <c r="V89" s="15">
        <f>'Input Doc'!K88</f>
        <v>2</v>
      </c>
      <c r="W89" s="11">
        <v>0</v>
      </c>
      <c r="X89" s="4"/>
    </row>
    <row r="90" spans="1:24" ht="38.65" customHeight="1" thickTop="1" thickBot="1" x14ac:dyDescent="0.25">
      <c r="A90" s="8" t="s">
        <v>165</v>
      </c>
      <c r="B90" s="8" t="s">
        <v>29</v>
      </c>
      <c r="C90" s="8" t="s">
        <v>129</v>
      </c>
      <c r="D90" s="7" t="s">
        <v>26</v>
      </c>
      <c r="E90" s="8" t="s">
        <v>25</v>
      </c>
      <c r="F90" s="7" t="s">
        <v>26</v>
      </c>
      <c r="G90" s="8" t="s">
        <v>25</v>
      </c>
      <c r="H90" s="8" t="s">
        <v>25</v>
      </c>
      <c r="I90" s="7" t="s">
        <v>26</v>
      </c>
      <c r="J90" s="8" t="s">
        <v>25</v>
      </c>
      <c r="K90" s="7" t="s">
        <v>26</v>
      </c>
      <c r="L90" s="8" t="s">
        <v>25</v>
      </c>
      <c r="M90" s="8" t="s">
        <v>25</v>
      </c>
      <c r="N90" s="8" t="s">
        <v>25</v>
      </c>
      <c r="O90" s="18">
        <f>'Input Doc'!D89</f>
        <v>1000000</v>
      </c>
      <c r="P90" s="21">
        <f>'Input Doc'!E89</f>
        <v>920000</v>
      </c>
      <c r="Q90" s="77">
        <f>'Input Doc'!F89</f>
        <v>2015</v>
      </c>
      <c r="R90" s="21">
        <f>'Input Doc'!G89</f>
        <v>165600</v>
      </c>
      <c r="S90" s="77">
        <f>'Input Doc'!H89</f>
        <v>2015</v>
      </c>
      <c r="T90" s="21">
        <f>'Input Doc'!I89</f>
        <v>0</v>
      </c>
      <c r="U90" s="21">
        <f>'Input Doc'!J89</f>
        <v>0</v>
      </c>
      <c r="V90" s="22">
        <f>'Input Doc'!K89</f>
        <v>0</v>
      </c>
      <c r="W90" s="13">
        <v>0</v>
      </c>
      <c r="X90" s="4"/>
    </row>
    <row r="91" spans="1:24" ht="38.65" customHeight="1" thickTop="1" thickBot="1" x14ac:dyDescent="0.25">
      <c r="A91" s="5" t="s">
        <v>165</v>
      </c>
      <c r="B91" s="5" t="s">
        <v>74</v>
      </c>
      <c r="C91" s="5" t="s">
        <v>169</v>
      </c>
      <c r="D91" s="5" t="s">
        <v>25</v>
      </c>
      <c r="E91" s="5" t="s">
        <v>25</v>
      </c>
      <c r="F91" s="5" t="s">
        <v>25</v>
      </c>
      <c r="G91" s="5" t="s">
        <v>25</v>
      </c>
      <c r="H91" s="5" t="s">
        <v>25</v>
      </c>
      <c r="I91" s="6" t="s">
        <v>26</v>
      </c>
      <c r="J91" s="5" t="s">
        <v>25</v>
      </c>
      <c r="K91" s="5" t="s">
        <v>25</v>
      </c>
      <c r="L91" s="6" t="s">
        <v>26</v>
      </c>
      <c r="M91" s="5" t="s">
        <v>25</v>
      </c>
      <c r="N91" s="5" t="s">
        <v>25</v>
      </c>
      <c r="O91" s="15">
        <f>'Input Doc'!D90</f>
        <v>89000</v>
      </c>
      <c r="P91" s="16">
        <f>'Input Doc'!E90</f>
        <v>12477500</v>
      </c>
      <c r="Q91" s="35">
        <f>'Input Doc'!F90</f>
        <v>2015</v>
      </c>
      <c r="R91" s="16">
        <f>'Input Doc'!G90</f>
        <v>2245950</v>
      </c>
      <c r="S91" s="35">
        <f>'Input Doc'!H90</f>
        <v>2015</v>
      </c>
      <c r="T91" s="16">
        <f>'Input Doc'!I90</f>
        <v>0</v>
      </c>
      <c r="U91" s="16">
        <f>'Input Doc'!J90</f>
        <v>0</v>
      </c>
      <c r="V91" s="15">
        <f>'Input Doc'!K90</f>
        <v>350</v>
      </c>
      <c r="W91" s="11">
        <v>0</v>
      </c>
      <c r="X91" s="4"/>
    </row>
    <row r="92" spans="1:24" ht="27" customHeight="1" thickTop="1" thickBot="1" x14ac:dyDescent="0.25">
      <c r="A92" s="8" t="s">
        <v>165</v>
      </c>
      <c r="B92" s="8" t="s">
        <v>29</v>
      </c>
      <c r="C92" s="8" t="s">
        <v>130</v>
      </c>
      <c r="D92" s="7" t="s">
        <v>26</v>
      </c>
      <c r="E92" s="8" t="s">
        <v>25</v>
      </c>
      <c r="F92" s="8" t="s">
        <v>25</v>
      </c>
      <c r="G92" s="7" t="s">
        <v>26</v>
      </c>
      <c r="H92" s="8" t="s">
        <v>25</v>
      </c>
      <c r="I92" s="7" t="s">
        <v>26</v>
      </c>
      <c r="J92" s="7" t="s">
        <v>26</v>
      </c>
      <c r="K92" s="8" t="s">
        <v>25</v>
      </c>
      <c r="L92" s="7" t="s">
        <v>26</v>
      </c>
      <c r="M92" s="8" t="s">
        <v>25</v>
      </c>
      <c r="N92" s="8" t="s">
        <v>25</v>
      </c>
      <c r="O92" s="18">
        <f>'Input Doc'!D91</f>
        <v>0</v>
      </c>
      <c r="P92" s="21">
        <f>'Input Doc'!E91</f>
        <v>2012500</v>
      </c>
      <c r="Q92" s="77">
        <f>'Input Doc'!F91</f>
        <v>2015</v>
      </c>
      <c r="R92" s="21">
        <f>'Input Doc'!G91</f>
        <v>362250</v>
      </c>
      <c r="S92" s="77">
        <f>'Input Doc'!H91</f>
        <v>2015</v>
      </c>
      <c r="T92" s="21">
        <f>'Input Doc'!I91</f>
        <v>0</v>
      </c>
      <c r="U92" s="21">
        <f>'Input Doc'!J91</f>
        <v>0</v>
      </c>
      <c r="V92" s="22">
        <f>'Input Doc'!K91</f>
        <v>0</v>
      </c>
      <c r="W92" s="13">
        <v>0</v>
      </c>
      <c r="X92" s="4"/>
    </row>
    <row r="93" spans="1:24" ht="50.45" customHeight="1" thickTop="1" thickBot="1" x14ac:dyDescent="0.25">
      <c r="A93" s="5" t="s">
        <v>165</v>
      </c>
      <c r="B93" s="5" t="s">
        <v>29</v>
      </c>
      <c r="C93" s="5" t="s">
        <v>131</v>
      </c>
      <c r="D93" s="5" t="s">
        <v>25</v>
      </c>
      <c r="E93" s="5" t="s">
        <v>25</v>
      </c>
      <c r="F93" s="5" t="s">
        <v>25</v>
      </c>
      <c r="G93" s="5" t="s">
        <v>25</v>
      </c>
      <c r="H93" s="5" t="s">
        <v>25</v>
      </c>
      <c r="I93" s="6" t="s">
        <v>26</v>
      </c>
      <c r="J93" s="5" t="s">
        <v>25</v>
      </c>
      <c r="K93" s="5" t="s">
        <v>25</v>
      </c>
      <c r="L93" s="5" t="s">
        <v>25</v>
      </c>
      <c r="M93" s="5" t="s">
        <v>25</v>
      </c>
      <c r="N93" s="5" t="s">
        <v>25</v>
      </c>
      <c r="O93" s="15">
        <f>'Input Doc'!D92</f>
        <v>15115</v>
      </c>
      <c r="P93" s="16">
        <f>'Input Doc'!E92</f>
        <v>620310</v>
      </c>
      <c r="Q93" s="35">
        <f>'Input Doc'!F92</f>
        <v>2015</v>
      </c>
      <c r="R93" s="16">
        <f>'Input Doc'!G92</f>
        <v>111655.8</v>
      </c>
      <c r="S93" s="35">
        <f>'Input Doc'!H92</f>
        <v>2015</v>
      </c>
      <c r="T93" s="16">
        <f>'Input Doc'!I92</f>
        <v>0</v>
      </c>
      <c r="U93" s="16">
        <f>'Input Doc'!J92</f>
        <v>0</v>
      </c>
      <c r="V93" s="15">
        <f>'Input Doc'!K92</f>
        <v>25</v>
      </c>
      <c r="W93" s="11">
        <v>0</v>
      </c>
      <c r="X93" s="4"/>
    </row>
    <row r="94" spans="1:24" ht="27" customHeight="1" thickTop="1" thickBot="1" x14ac:dyDescent="0.25">
      <c r="A94" s="8" t="s">
        <v>166</v>
      </c>
      <c r="B94" s="8" t="s">
        <v>85</v>
      </c>
      <c r="C94" s="8" t="s">
        <v>132</v>
      </c>
      <c r="D94" s="7" t="s">
        <v>26</v>
      </c>
      <c r="E94" s="8" t="s">
        <v>25</v>
      </c>
      <c r="F94" s="8" t="s">
        <v>25</v>
      </c>
      <c r="G94" s="7" t="s">
        <v>26</v>
      </c>
      <c r="H94" s="8" t="s">
        <v>25</v>
      </c>
      <c r="I94" s="7" t="s">
        <v>26</v>
      </c>
      <c r="J94" s="7" t="s">
        <v>26</v>
      </c>
      <c r="K94" s="8" t="s">
        <v>25</v>
      </c>
      <c r="L94" s="8" t="s">
        <v>25</v>
      </c>
      <c r="M94" s="8" t="s">
        <v>25</v>
      </c>
      <c r="N94" s="8" t="s">
        <v>25</v>
      </c>
      <c r="O94" s="18">
        <f>'Input Doc'!D93</f>
        <v>139581</v>
      </c>
      <c r="P94" s="21">
        <f>'Input Doc'!E93</f>
        <v>16938677.75</v>
      </c>
      <c r="Q94" s="77">
        <f>'Input Doc'!F93</f>
        <v>2015</v>
      </c>
      <c r="R94" s="21">
        <f>'Input Doc'!G93</f>
        <v>3048961.9950000001</v>
      </c>
      <c r="S94" s="77">
        <f>'Input Doc'!H93</f>
        <v>2015</v>
      </c>
      <c r="T94" s="21">
        <f>'Input Doc'!I93</f>
        <v>0</v>
      </c>
      <c r="U94" s="21">
        <f>'Input Doc'!J93</f>
        <v>0</v>
      </c>
      <c r="V94" s="22">
        <f>'Input Doc'!K93</f>
        <v>1098</v>
      </c>
      <c r="W94" s="12">
        <v>0</v>
      </c>
      <c r="X94" s="4"/>
    </row>
    <row r="95" spans="1:24" ht="38.65" customHeight="1" thickTop="1" thickBot="1" x14ac:dyDescent="0.25">
      <c r="A95" s="5" t="s">
        <v>166</v>
      </c>
      <c r="B95" s="5" t="s">
        <v>68</v>
      </c>
      <c r="C95" s="5" t="s">
        <v>133</v>
      </c>
      <c r="D95" s="6" t="s">
        <v>26</v>
      </c>
      <c r="E95" s="5" t="s">
        <v>25</v>
      </c>
      <c r="F95" s="5" t="s">
        <v>25</v>
      </c>
      <c r="G95" s="6" t="s">
        <v>26</v>
      </c>
      <c r="H95" s="5" t="s">
        <v>25</v>
      </c>
      <c r="I95" s="6" t="s">
        <v>26</v>
      </c>
      <c r="J95" s="6" t="s">
        <v>26</v>
      </c>
      <c r="K95" s="5" t="s">
        <v>25</v>
      </c>
      <c r="L95" s="5" t="s">
        <v>25</v>
      </c>
      <c r="M95" s="5" t="s">
        <v>25</v>
      </c>
      <c r="N95" s="5" t="s">
        <v>25</v>
      </c>
      <c r="O95" s="15">
        <f>'Input Doc'!D94</f>
        <v>73986</v>
      </c>
      <c r="P95" s="16">
        <f>'Input Doc'!E94</f>
        <v>8508390</v>
      </c>
      <c r="Q95" s="35">
        <f>'Input Doc'!F94</f>
        <v>2015</v>
      </c>
      <c r="R95" s="16">
        <f>'Input Doc'!G94</f>
        <v>1531510.2</v>
      </c>
      <c r="S95" s="35">
        <f>'Input Doc'!H94</f>
        <v>2015</v>
      </c>
      <c r="T95" s="16">
        <f>'Input Doc'!I94</f>
        <v>0</v>
      </c>
      <c r="U95" s="16">
        <f>'Input Doc'!J94</f>
        <v>0</v>
      </c>
      <c r="V95" s="15">
        <f>'Input Doc'!K94</f>
        <v>651</v>
      </c>
      <c r="W95" s="11">
        <v>0</v>
      </c>
      <c r="X95" s="4"/>
    </row>
    <row r="96" spans="1:24" ht="27" customHeight="1" thickTop="1" thickBot="1" x14ac:dyDescent="0.25">
      <c r="A96" s="8" t="s">
        <v>166</v>
      </c>
      <c r="B96" s="8" t="s">
        <v>134</v>
      </c>
      <c r="C96" s="8" t="s">
        <v>135</v>
      </c>
      <c r="D96" s="7" t="s">
        <v>26</v>
      </c>
      <c r="E96" s="8" t="s">
        <v>25</v>
      </c>
      <c r="F96" s="8" t="s">
        <v>25</v>
      </c>
      <c r="G96" s="8" t="s">
        <v>25</v>
      </c>
      <c r="H96" s="7" t="s">
        <v>26</v>
      </c>
      <c r="I96" s="7" t="s">
        <v>26</v>
      </c>
      <c r="J96" s="8" t="s">
        <v>25</v>
      </c>
      <c r="K96" s="7" t="s">
        <v>26</v>
      </c>
      <c r="L96" s="7" t="s">
        <v>26</v>
      </c>
      <c r="M96" s="8" t="s">
        <v>25</v>
      </c>
      <c r="N96" s="8" t="s">
        <v>25</v>
      </c>
      <c r="O96" s="18">
        <f>'Input Doc'!D95</f>
        <v>0</v>
      </c>
      <c r="P96" s="21">
        <f>'Input Doc'!E95</f>
        <v>5433750</v>
      </c>
      <c r="Q96" s="77">
        <f>'Input Doc'!F95</f>
        <v>2015</v>
      </c>
      <c r="R96" s="21">
        <f>'Input Doc'!G95</f>
        <v>978075</v>
      </c>
      <c r="S96" s="77">
        <f>'Input Doc'!H95</f>
        <v>2015</v>
      </c>
      <c r="T96" s="21">
        <f>'Input Doc'!I95</f>
        <v>0</v>
      </c>
      <c r="U96" s="21">
        <f>'Input Doc'!J95</f>
        <v>0</v>
      </c>
      <c r="V96" s="22">
        <f>'Input Doc'!K95</f>
        <v>25</v>
      </c>
      <c r="W96" s="13">
        <v>0</v>
      </c>
      <c r="X96" s="4"/>
    </row>
    <row r="97" spans="1:24" ht="38.65" customHeight="1" thickTop="1" thickBot="1" x14ac:dyDescent="0.25">
      <c r="A97" s="5" t="s">
        <v>166</v>
      </c>
      <c r="B97" s="5" t="s">
        <v>68</v>
      </c>
      <c r="C97" s="5" t="s">
        <v>136</v>
      </c>
      <c r="D97" s="6" t="s">
        <v>26</v>
      </c>
      <c r="E97" s="5" t="s">
        <v>25</v>
      </c>
      <c r="F97" s="5" t="s">
        <v>25</v>
      </c>
      <c r="G97" s="6" t="s">
        <v>26</v>
      </c>
      <c r="H97" s="5" t="s">
        <v>25</v>
      </c>
      <c r="I97" s="6" t="s">
        <v>26</v>
      </c>
      <c r="J97" s="6" t="s">
        <v>26</v>
      </c>
      <c r="K97" s="5" t="s">
        <v>25</v>
      </c>
      <c r="L97" s="5" t="s">
        <v>25</v>
      </c>
      <c r="M97" s="5" t="s">
        <v>25</v>
      </c>
      <c r="N97" s="5" t="s">
        <v>25</v>
      </c>
      <c r="O97" s="15">
        <f>'Input Doc'!D96</f>
        <v>76694</v>
      </c>
      <c r="P97" s="16">
        <f>'Input Doc'!E96</f>
        <v>9623050.5</v>
      </c>
      <c r="Q97" s="35">
        <f>'Input Doc'!F96</f>
        <v>2015</v>
      </c>
      <c r="R97" s="16">
        <f>'Input Doc'!G96</f>
        <v>1732149.0899999999</v>
      </c>
      <c r="S97" s="35">
        <f>'Input Doc'!H96</f>
        <v>2015</v>
      </c>
      <c r="T97" s="16">
        <f>'Input Doc'!I96</f>
        <v>0</v>
      </c>
      <c r="U97" s="16">
        <f>'Input Doc'!J96</f>
        <v>0</v>
      </c>
      <c r="V97" s="15">
        <f>'Input Doc'!K96</f>
        <v>690</v>
      </c>
      <c r="W97" s="11">
        <v>0</v>
      </c>
      <c r="X97" s="4"/>
    </row>
    <row r="98" spans="1:24" ht="38.65" customHeight="1" thickTop="1" thickBot="1" x14ac:dyDescent="0.25">
      <c r="A98" s="8" t="s">
        <v>166</v>
      </c>
      <c r="B98" s="8" t="s">
        <v>57</v>
      </c>
      <c r="C98" s="8" t="s">
        <v>137</v>
      </c>
      <c r="D98" s="7" t="s">
        <v>26</v>
      </c>
      <c r="E98" s="8" t="s">
        <v>25</v>
      </c>
      <c r="F98" s="8" t="s">
        <v>25</v>
      </c>
      <c r="G98" s="8" t="s">
        <v>25</v>
      </c>
      <c r="H98" s="8" t="s">
        <v>25</v>
      </c>
      <c r="I98" s="7" t="s">
        <v>26</v>
      </c>
      <c r="J98" s="8" t="s">
        <v>25</v>
      </c>
      <c r="K98" s="8" t="s">
        <v>25</v>
      </c>
      <c r="L98" s="8" t="s">
        <v>25</v>
      </c>
      <c r="M98" s="8" t="s">
        <v>25</v>
      </c>
      <c r="N98" s="8" t="s">
        <v>25</v>
      </c>
      <c r="O98" s="18">
        <f>'Input Doc'!D97</f>
        <v>19130</v>
      </c>
      <c r="P98" s="21">
        <f>'Input Doc'!E97</f>
        <v>1006837.65</v>
      </c>
      <c r="Q98" s="77">
        <f>'Input Doc'!F97</f>
        <v>2015</v>
      </c>
      <c r="R98" s="21">
        <f>'Input Doc'!G97</f>
        <v>181230.777</v>
      </c>
      <c r="S98" s="77">
        <f>'Input Doc'!H97</f>
        <v>2015</v>
      </c>
      <c r="T98" s="21">
        <f>'Input Doc'!I97</f>
        <v>0</v>
      </c>
      <c r="U98" s="21">
        <f>'Input Doc'!J97</f>
        <v>0</v>
      </c>
      <c r="V98" s="22">
        <f>'Input Doc'!K97</f>
        <v>70</v>
      </c>
      <c r="W98" s="13">
        <v>0</v>
      </c>
      <c r="X98" s="4"/>
    </row>
    <row r="99" spans="1:24" ht="38.65" customHeight="1" thickTop="1" thickBot="1" x14ac:dyDescent="0.25">
      <c r="A99" s="5" t="s">
        <v>165</v>
      </c>
      <c r="B99" s="5" t="s">
        <v>138</v>
      </c>
      <c r="C99" s="5" t="s">
        <v>139</v>
      </c>
      <c r="D99" s="6" t="s">
        <v>26</v>
      </c>
      <c r="E99" s="5" t="s">
        <v>25</v>
      </c>
      <c r="F99" s="6" t="s">
        <v>26</v>
      </c>
      <c r="G99" s="5" t="s">
        <v>25</v>
      </c>
      <c r="H99" s="5" t="s">
        <v>25</v>
      </c>
      <c r="I99" s="5" t="s">
        <v>25</v>
      </c>
      <c r="J99" s="6" t="s">
        <v>26</v>
      </c>
      <c r="K99" s="5" t="s">
        <v>25</v>
      </c>
      <c r="L99" s="6" t="s">
        <v>26</v>
      </c>
      <c r="M99" s="5" t="s">
        <v>25</v>
      </c>
      <c r="N99" s="5" t="s">
        <v>25</v>
      </c>
      <c r="O99" s="15">
        <f>'Input Doc'!D98</f>
        <v>604900</v>
      </c>
      <c r="P99" s="16">
        <f>'Input Doc'!E98</f>
        <v>120750345</v>
      </c>
      <c r="Q99" s="35">
        <f>'Input Doc'!F98</f>
        <v>2015</v>
      </c>
      <c r="R99" s="16">
        <f>'Input Doc'!G98</f>
        <v>21735062.099999998</v>
      </c>
      <c r="S99" s="35">
        <f>'Input Doc'!H98</f>
        <v>2015</v>
      </c>
      <c r="T99" s="16">
        <f>'Input Doc'!I98</f>
        <v>0</v>
      </c>
      <c r="U99" s="16">
        <f>'Input Doc'!J98</f>
        <v>0</v>
      </c>
      <c r="V99" s="15">
        <f>'Input Doc'!K98</f>
        <v>750</v>
      </c>
      <c r="W99" s="11">
        <v>0</v>
      </c>
      <c r="X99" s="4"/>
    </row>
    <row r="100" spans="1:24" ht="27" customHeight="1" thickTop="1" thickBot="1" x14ac:dyDescent="0.25">
      <c r="A100" s="8" t="s">
        <v>166</v>
      </c>
      <c r="B100" s="8" t="s">
        <v>29</v>
      </c>
      <c r="C100" s="8" t="s">
        <v>140</v>
      </c>
      <c r="D100" s="7" t="s">
        <v>26</v>
      </c>
      <c r="E100" s="8" t="s">
        <v>25</v>
      </c>
      <c r="F100" s="8" t="s">
        <v>25</v>
      </c>
      <c r="G100" s="8" t="s">
        <v>25</v>
      </c>
      <c r="H100" s="8" t="s">
        <v>25</v>
      </c>
      <c r="I100" s="7" t="s">
        <v>26</v>
      </c>
      <c r="J100" s="8" t="s">
        <v>25</v>
      </c>
      <c r="K100" s="7" t="s">
        <v>26</v>
      </c>
      <c r="L100" s="7" t="s">
        <v>26</v>
      </c>
      <c r="M100" s="8" t="s">
        <v>25</v>
      </c>
      <c r="N100" s="8" t="s">
        <v>25</v>
      </c>
      <c r="O100" s="18">
        <f>'Input Doc'!D99</f>
        <v>2000000</v>
      </c>
      <c r="P100" s="21">
        <f>'Input Doc'!E99</f>
        <v>2300000</v>
      </c>
      <c r="Q100" s="77">
        <f>'Input Doc'!F99</f>
        <v>2015</v>
      </c>
      <c r="R100" s="21">
        <f>'Input Doc'!G99</f>
        <v>414000</v>
      </c>
      <c r="S100" s="77">
        <f>'Input Doc'!H99</f>
        <v>2015</v>
      </c>
      <c r="T100" s="21">
        <f>'Input Doc'!I99</f>
        <v>0</v>
      </c>
      <c r="U100" s="21">
        <f>'Input Doc'!J99</f>
        <v>0</v>
      </c>
      <c r="V100" s="22">
        <f>'Input Doc'!K99</f>
        <v>0</v>
      </c>
      <c r="W100" s="12">
        <v>0</v>
      </c>
      <c r="X100" s="4"/>
    </row>
    <row r="101" spans="1:24" ht="38.65" customHeight="1" thickTop="1" thickBot="1" x14ac:dyDescent="0.25">
      <c r="A101" s="5" t="s">
        <v>166</v>
      </c>
      <c r="B101" s="5" t="s">
        <v>68</v>
      </c>
      <c r="C101" s="5" t="s">
        <v>141</v>
      </c>
      <c r="D101" s="6" t="s">
        <v>26</v>
      </c>
      <c r="E101" s="5" t="s">
        <v>25</v>
      </c>
      <c r="F101" s="5" t="s">
        <v>25</v>
      </c>
      <c r="G101" s="6" t="s">
        <v>26</v>
      </c>
      <c r="H101" s="5" t="s">
        <v>25</v>
      </c>
      <c r="I101" s="6" t="s">
        <v>26</v>
      </c>
      <c r="J101" s="6" t="s">
        <v>26</v>
      </c>
      <c r="K101" s="5" t="s">
        <v>25</v>
      </c>
      <c r="L101" s="5" t="s">
        <v>25</v>
      </c>
      <c r="M101" s="5" t="s">
        <v>25</v>
      </c>
      <c r="N101" s="5" t="s">
        <v>25</v>
      </c>
      <c r="O101" s="15">
        <f>'Input Doc'!D100</f>
        <v>94179</v>
      </c>
      <c r="P101" s="16">
        <f>'Input Doc'!E100</f>
        <v>11372114.25</v>
      </c>
      <c r="Q101" s="35">
        <f>'Input Doc'!F100</f>
        <v>2015</v>
      </c>
      <c r="R101" s="16">
        <f>'Input Doc'!G100</f>
        <v>2046980.5649999999</v>
      </c>
      <c r="S101" s="35">
        <f>'Input Doc'!H100</f>
        <v>2015</v>
      </c>
      <c r="T101" s="16">
        <f>'Input Doc'!I100</f>
        <v>0</v>
      </c>
      <c r="U101" s="16">
        <f>'Input Doc'!J100</f>
        <v>0</v>
      </c>
      <c r="V101" s="15">
        <f>'Input Doc'!K100</f>
        <v>845</v>
      </c>
      <c r="W101" s="11">
        <v>0</v>
      </c>
      <c r="X101" s="4"/>
    </row>
    <row r="102" spans="1:24" ht="38.65" customHeight="1" thickTop="1" thickBot="1" x14ac:dyDescent="0.25">
      <c r="A102" s="8" t="s">
        <v>166</v>
      </c>
      <c r="B102" s="8" t="s">
        <v>68</v>
      </c>
      <c r="C102" s="8" t="s">
        <v>142</v>
      </c>
      <c r="D102" s="7" t="s">
        <v>26</v>
      </c>
      <c r="E102" s="8" t="s">
        <v>25</v>
      </c>
      <c r="F102" s="8" t="s">
        <v>25</v>
      </c>
      <c r="G102" s="7" t="s">
        <v>26</v>
      </c>
      <c r="H102" s="8" t="s">
        <v>25</v>
      </c>
      <c r="I102" s="7" t="s">
        <v>26</v>
      </c>
      <c r="J102" s="7" t="s">
        <v>26</v>
      </c>
      <c r="K102" s="8" t="s">
        <v>25</v>
      </c>
      <c r="L102" s="8" t="s">
        <v>25</v>
      </c>
      <c r="M102" s="8" t="s">
        <v>25</v>
      </c>
      <c r="N102" s="8" t="s">
        <v>25</v>
      </c>
      <c r="O102" s="18">
        <f>'Input Doc'!D101</f>
        <v>87500</v>
      </c>
      <c r="P102" s="21">
        <f>'Input Doc'!E101</f>
        <v>10565625</v>
      </c>
      <c r="Q102" s="77">
        <f>'Input Doc'!F101</f>
        <v>2015</v>
      </c>
      <c r="R102" s="21">
        <f>'Input Doc'!G101</f>
        <v>1901812.5</v>
      </c>
      <c r="S102" s="77">
        <f>'Input Doc'!H101</f>
        <v>2015</v>
      </c>
      <c r="T102" s="21">
        <f>'Input Doc'!I101</f>
        <v>0</v>
      </c>
      <c r="U102" s="21">
        <f>'Input Doc'!J101</f>
        <v>0</v>
      </c>
      <c r="V102" s="22">
        <f>'Input Doc'!K101</f>
        <v>845</v>
      </c>
      <c r="W102" s="12">
        <v>0</v>
      </c>
      <c r="X102" s="4"/>
    </row>
    <row r="103" spans="1:24" ht="27" customHeight="1" thickTop="1" thickBot="1" x14ac:dyDescent="0.25">
      <c r="A103" s="5" t="s">
        <v>166</v>
      </c>
      <c r="B103" s="5" t="s">
        <v>23</v>
      </c>
      <c r="C103" s="5" t="s">
        <v>143</v>
      </c>
      <c r="D103" s="6" t="s">
        <v>26</v>
      </c>
      <c r="E103" s="5" t="s">
        <v>25</v>
      </c>
      <c r="F103" s="5" t="s">
        <v>25</v>
      </c>
      <c r="G103" s="6" t="s">
        <v>26</v>
      </c>
      <c r="H103" s="5" t="s">
        <v>25</v>
      </c>
      <c r="I103" s="6" t="s">
        <v>26</v>
      </c>
      <c r="J103" s="6" t="s">
        <v>26</v>
      </c>
      <c r="K103" s="5" t="s">
        <v>25</v>
      </c>
      <c r="L103" s="6" t="s">
        <v>26</v>
      </c>
      <c r="M103" s="5" t="s">
        <v>25</v>
      </c>
      <c r="N103" s="5" t="s">
        <v>25</v>
      </c>
      <c r="O103" s="15">
        <f>'Input Doc'!D102</f>
        <v>23000</v>
      </c>
      <c r="P103" s="16">
        <f>'Input Doc'!E102</f>
        <v>2672933.5</v>
      </c>
      <c r="Q103" s="35">
        <f>'Input Doc'!F102</f>
        <v>2015</v>
      </c>
      <c r="R103" s="16">
        <f>'Input Doc'!G102</f>
        <v>481128.02999999997</v>
      </c>
      <c r="S103" s="35">
        <f>'Input Doc'!H102</f>
        <v>2015</v>
      </c>
      <c r="T103" s="16">
        <f>'Input Doc'!I102</f>
        <v>0</v>
      </c>
      <c r="U103" s="16">
        <f>'Input Doc'!J102</f>
        <v>0</v>
      </c>
      <c r="V103" s="15">
        <f>'Input Doc'!K102</f>
        <v>350</v>
      </c>
      <c r="W103" s="11">
        <v>0</v>
      </c>
      <c r="X103" s="4"/>
    </row>
    <row r="104" spans="1:24" ht="27" customHeight="1" thickTop="1" thickBot="1" x14ac:dyDescent="0.25">
      <c r="A104" s="8" t="s">
        <v>166</v>
      </c>
      <c r="B104" s="8" t="s">
        <v>29</v>
      </c>
      <c r="C104" s="8" t="s">
        <v>144</v>
      </c>
      <c r="D104" s="7" t="s">
        <v>26</v>
      </c>
      <c r="E104" s="8" t="s">
        <v>25</v>
      </c>
      <c r="F104" s="8" t="s">
        <v>25</v>
      </c>
      <c r="G104" s="8" t="s">
        <v>25</v>
      </c>
      <c r="H104" s="7" t="s">
        <v>26</v>
      </c>
      <c r="I104" s="7" t="s">
        <v>26</v>
      </c>
      <c r="J104" s="8" t="s">
        <v>25</v>
      </c>
      <c r="K104" s="7" t="s">
        <v>26</v>
      </c>
      <c r="L104" s="7" t="s">
        <v>26</v>
      </c>
      <c r="M104" s="8" t="s">
        <v>25</v>
      </c>
      <c r="N104" s="8" t="s">
        <v>25</v>
      </c>
      <c r="O104" s="18">
        <f>'Input Doc'!D103</f>
        <v>0</v>
      </c>
      <c r="P104" s="21">
        <f>'Input Doc'!E103</f>
        <v>23287500</v>
      </c>
      <c r="Q104" s="77">
        <f>'Input Doc'!F103</f>
        <v>2015</v>
      </c>
      <c r="R104" s="21">
        <f>'Input Doc'!G103</f>
        <v>4191750</v>
      </c>
      <c r="S104" s="77">
        <f>'Input Doc'!H103</f>
        <v>2015</v>
      </c>
      <c r="T104" s="21">
        <f>'Input Doc'!I103</f>
        <v>0</v>
      </c>
      <c r="U104" s="21">
        <f>'Input Doc'!J103</f>
        <v>0</v>
      </c>
      <c r="V104" s="22">
        <f>'Input Doc'!K103</f>
        <v>0</v>
      </c>
      <c r="W104" s="13">
        <v>0</v>
      </c>
      <c r="X104" s="4"/>
    </row>
    <row r="105" spans="1:24" ht="50.45" customHeight="1" thickTop="1" thickBot="1" x14ac:dyDescent="0.25">
      <c r="A105" s="5" t="s">
        <v>166</v>
      </c>
      <c r="B105" s="5" t="s">
        <v>27</v>
      </c>
      <c r="C105" s="5" t="s">
        <v>145</v>
      </c>
      <c r="D105" s="6" t="s">
        <v>26</v>
      </c>
      <c r="E105" s="5" t="s">
        <v>25</v>
      </c>
      <c r="F105" s="5" t="s">
        <v>25</v>
      </c>
      <c r="G105" s="5" t="s">
        <v>25</v>
      </c>
      <c r="H105" s="6" t="s">
        <v>26</v>
      </c>
      <c r="I105" s="6" t="s">
        <v>26</v>
      </c>
      <c r="J105" s="5" t="s">
        <v>25</v>
      </c>
      <c r="K105" s="6" t="s">
        <v>26</v>
      </c>
      <c r="L105" s="6" t="s">
        <v>26</v>
      </c>
      <c r="M105" s="5" t="s">
        <v>25</v>
      </c>
      <c r="N105" s="5" t="s">
        <v>25</v>
      </c>
      <c r="O105" s="15">
        <f>'Input Doc'!D104</f>
        <v>0</v>
      </c>
      <c r="P105" s="16">
        <f>'Input Doc'!E104</f>
        <v>14123348.949999999</v>
      </c>
      <c r="Q105" s="35">
        <f>'Input Doc'!F104</f>
        <v>2015</v>
      </c>
      <c r="R105" s="16">
        <f>'Input Doc'!G104</f>
        <v>2542202.8109999998</v>
      </c>
      <c r="S105" s="35">
        <f>'Input Doc'!H104</f>
        <v>2015</v>
      </c>
      <c r="T105" s="16">
        <f>'Input Doc'!I104</f>
        <v>0</v>
      </c>
      <c r="U105" s="16">
        <f>'Input Doc'!J104</f>
        <v>0</v>
      </c>
      <c r="V105" s="15">
        <f>'Input Doc'!K104</f>
        <v>0</v>
      </c>
      <c r="W105" s="11">
        <v>0</v>
      </c>
      <c r="X105" s="4"/>
    </row>
    <row r="106" spans="1:24" ht="38.65" customHeight="1" thickTop="1" thickBot="1" x14ac:dyDescent="0.25">
      <c r="A106" s="8" t="s">
        <v>166</v>
      </c>
      <c r="B106" s="8" t="s">
        <v>27</v>
      </c>
      <c r="C106" s="8" t="s">
        <v>146</v>
      </c>
      <c r="D106" s="7" t="s">
        <v>26</v>
      </c>
      <c r="E106" s="8" t="s">
        <v>25</v>
      </c>
      <c r="F106" s="8" t="s">
        <v>25</v>
      </c>
      <c r="G106" s="8" t="s">
        <v>25</v>
      </c>
      <c r="H106" s="7" t="s">
        <v>26</v>
      </c>
      <c r="I106" s="7" t="s">
        <v>26</v>
      </c>
      <c r="J106" s="8" t="s">
        <v>25</v>
      </c>
      <c r="K106" s="7" t="s">
        <v>26</v>
      </c>
      <c r="L106" s="7" t="s">
        <v>26</v>
      </c>
      <c r="M106" s="8" t="s">
        <v>25</v>
      </c>
      <c r="N106" s="8" t="s">
        <v>25</v>
      </c>
      <c r="O106" s="18">
        <f>'Input Doc'!D105</f>
        <v>0</v>
      </c>
      <c r="P106" s="21">
        <f>'Input Doc'!E105</f>
        <v>7061675.0499999998</v>
      </c>
      <c r="Q106" s="77">
        <f>'Input Doc'!F105</f>
        <v>2015</v>
      </c>
      <c r="R106" s="21">
        <f>'Input Doc'!G105</f>
        <v>1271101.5089999998</v>
      </c>
      <c r="S106" s="77">
        <f>'Input Doc'!H105</f>
        <v>2015</v>
      </c>
      <c r="T106" s="21">
        <f>'Input Doc'!I105</f>
        <v>0</v>
      </c>
      <c r="U106" s="21">
        <f>'Input Doc'!J105</f>
        <v>0</v>
      </c>
      <c r="V106" s="22">
        <f>'Input Doc'!K105</f>
        <v>0</v>
      </c>
      <c r="W106" s="13">
        <v>0</v>
      </c>
      <c r="X106" s="4"/>
    </row>
    <row r="107" spans="1:24" ht="38.65" customHeight="1" thickTop="1" thickBot="1" x14ac:dyDescent="0.25">
      <c r="A107" s="5" t="s">
        <v>166</v>
      </c>
      <c r="B107" s="5" t="s">
        <v>74</v>
      </c>
      <c r="C107" s="5" t="s">
        <v>147</v>
      </c>
      <c r="D107" s="6" t="s">
        <v>26</v>
      </c>
      <c r="E107" s="5" t="s">
        <v>25</v>
      </c>
      <c r="F107" s="5" t="s">
        <v>25</v>
      </c>
      <c r="G107" s="5" t="s">
        <v>25</v>
      </c>
      <c r="H107" s="5" t="s">
        <v>25</v>
      </c>
      <c r="I107" s="6" t="s">
        <v>26</v>
      </c>
      <c r="J107" s="5" t="s">
        <v>25</v>
      </c>
      <c r="K107" s="6" t="s">
        <v>26</v>
      </c>
      <c r="L107" s="6" t="s">
        <v>26</v>
      </c>
      <c r="M107" s="5" t="s">
        <v>25</v>
      </c>
      <c r="N107" s="5" t="s">
        <v>25</v>
      </c>
      <c r="O107" s="15">
        <f>'Input Doc'!D106</f>
        <v>160</v>
      </c>
      <c r="P107" s="16">
        <f>'Input Doc'!E106</f>
        <v>198087.5</v>
      </c>
      <c r="Q107" s="35">
        <f>'Input Doc'!F106</f>
        <v>2015</v>
      </c>
      <c r="R107" s="16">
        <f>'Input Doc'!G106</f>
        <v>35655.75</v>
      </c>
      <c r="S107" s="35">
        <f>'Input Doc'!H106</f>
        <v>2015</v>
      </c>
      <c r="T107" s="16">
        <f>'Input Doc'!I106</f>
        <v>0</v>
      </c>
      <c r="U107" s="16">
        <f>'Input Doc'!J106</f>
        <v>0</v>
      </c>
      <c r="V107" s="15">
        <f>'Input Doc'!K106</f>
        <v>0</v>
      </c>
      <c r="W107" s="11">
        <v>0</v>
      </c>
      <c r="X107" s="4"/>
    </row>
    <row r="108" spans="1:24" ht="27" customHeight="1" thickTop="1" thickBot="1" x14ac:dyDescent="0.25">
      <c r="A108" s="8" t="s">
        <v>166</v>
      </c>
      <c r="B108" s="8" t="s">
        <v>57</v>
      </c>
      <c r="C108" s="8" t="s">
        <v>148</v>
      </c>
      <c r="D108" s="7" t="s">
        <v>26</v>
      </c>
      <c r="E108" s="8" t="s">
        <v>25</v>
      </c>
      <c r="F108" s="8" t="s">
        <v>25</v>
      </c>
      <c r="G108" s="8" t="s">
        <v>25</v>
      </c>
      <c r="H108" s="7" t="s">
        <v>26</v>
      </c>
      <c r="I108" s="7" t="s">
        <v>26</v>
      </c>
      <c r="J108" s="8" t="s">
        <v>25</v>
      </c>
      <c r="K108" s="7" t="s">
        <v>26</v>
      </c>
      <c r="L108" s="7" t="s">
        <v>26</v>
      </c>
      <c r="M108" s="8" t="s">
        <v>25</v>
      </c>
      <c r="N108" s="8" t="s">
        <v>25</v>
      </c>
      <c r="O108" s="18">
        <f>'Input Doc'!D107</f>
        <v>0</v>
      </c>
      <c r="P108" s="21">
        <f>'Input Doc'!E107</f>
        <v>26450000</v>
      </c>
      <c r="Q108" s="77">
        <f>'Input Doc'!F107</f>
        <v>2015</v>
      </c>
      <c r="R108" s="21">
        <f>'Input Doc'!G107</f>
        <v>4761000</v>
      </c>
      <c r="S108" s="77">
        <f>'Input Doc'!H107</f>
        <v>2015</v>
      </c>
      <c r="T108" s="21">
        <f>'Input Doc'!I107</f>
        <v>0</v>
      </c>
      <c r="U108" s="21">
        <f>'Input Doc'!J107</f>
        <v>0</v>
      </c>
      <c r="V108" s="22">
        <f>'Input Doc'!K107</f>
        <v>0</v>
      </c>
      <c r="W108" s="13">
        <v>0</v>
      </c>
      <c r="X108" s="4"/>
    </row>
    <row r="109" spans="1:24" ht="38.65" customHeight="1" thickTop="1" thickBot="1" x14ac:dyDescent="0.25">
      <c r="A109" s="5" t="s">
        <v>166</v>
      </c>
      <c r="B109" s="5" t="s">
        <v>57</v>
      </c>
      <c r="C109" s="5" t="s">
        <v>149</v>
      </c>
      <c r="D109" s="6" t="s">
        <v>26</v>
      </c>
      <c r="E109" s="5" t="s">
        <v>25</v>
      </c>
      <c r="F109" s="5" t="s">
        <v>25</v>
      </c>
      <c r="G109" s="5" t="s">
        <v>25</v>
      </c>
      <c r="H109" s="5" t="s">
        <v>25</v>
      </c>
      <c r="I109" s="6" t="s">
        <v>26</v>
      </c>
      <c r="J109" s="5" t="s">
        <v>25</v>
      </c>
      <c r="K109" s="6" t="s">
        <v>26</v>
      </c>
      <c r="L109" s="6" t="s">
        <v>26</v>
      </c>
      <c r="M109" s="5" t="s">
        <v>25</v>
      </c>
      <c r="N109" s="5" t="s">
        <v>25</v>
      </c>
      <c r="O109" s="15">
        <f>'Input Doc'!D108</f>
        <v>0</v>
      </c>
      <c r="P109" s="16">
        <f>'Input Doc'!E108</f>
        <v>2817500</v>
      </c>
      <c r="Q109" s="35">
        <f>'Input Doc'!F108</f>
        <v>2015</v>
      </c>
      <c r="R109" s="16">
        <f>'Input Doc'!G108</f>
        <v>507150</v>
      </c>
      <c r="S109" s="35">
        <f>'Input Doc'!H108</f>
        <v>2015</v>
      </c>
      <c r="T109" s="16">
        <f>'Input Doc'!I108</f>
        <v>0</v>
      </c>
      <c r="U109" s="16">
        <f>'Input Doc'!J108</f>
        <v>0</v>
      </c>
      <c r="V109" s="15">
        <f>'Input Doc'!K108</f>
        <v>0</v>
      </c>
      <c r="W109" s="11">
        <v>0</v>
      </c>
      <c r="X109" s="4"/>
    </row>
    <row r="110" spans="1:24" ht="27" customHeight="1" thickTop="1" thickBot="1" x14ac:dyDescent="0.25">
      <c r="A110" s="8" t="s">
        <v>166</v>
      </c>
      <c r="B110" s="8" t="s">
        <v>57</v>
      </c>
      <c r="C110" s="8" t="s">
        <v>150</v>
      </c>
      <c r="D110" s="7" t="s">
        <v>26</v>
      </c>
      <c r="E110" s="8" t="s">
        <v>25</v>
      </c>
      <c r="F110" s="8" t="s">
        <v>25</v>
      </c>
      <c r="G110" s="8" t="s">
        <v>25</v>
      </c>
      <c r="H110" s="8" t="s">
        <v>25</v>
      </c>
      <c r="I110" s="7" t="s">
        <v>26</v>
      </c>
      <c r="J110" s="8" t="s">
        <v>25</v>
      </c>
      <c r="K110" s="7" t="s">
        <v>26</v>
      </c>
      <c r="L110" s="7" t="s">
        <v>26</v>
      </c>
      <c r="M110" s="8" t="s">
        <v>25</v>
      </c>
      <c r="N110" s="8" t="s">
        <v>25</v>
      </c>
      <c r="O110" s="18">
        <f>'Input Doc'!D109</f>
        <v>0</v>
      </c>
      <c r="P110" s="21">
        <f>'Input Doc'!E109</f>
        <v>2415000</v>
      </c>
      <c r="Q110" s="77">
        <f>'Input Doc'!F109</f>
        <v>2015</v>
      </c>
      <c r="R110" s="21">
        <f>'Input Doc'!G109</f>
        <v>434700</v>
      </c>
      <c r="S110" s="77">
        <f>'Input Doc'!H109</f>
        <v>2015</v>
      </c>
      <c r="T110" s="21">
        <f>'Input Doc'!I109</f>
        <v>0</v>
      </c>
      <c r="U110" s="21">
        <f>'Input Doc'!J109</f>
        <v>0</v>
      </c>
      <c r="V110" s="22">
        <f>'Input Doc'!K109</f>
        <v>0</v>
      </c>
      <c r="W110" s="13">
        <v>0</v>
      </c>
      <c r="X110" s="4"/>
    </row>
    <row r="111" spans="1:24" ht="38.65" customHeight="1" thickTop="1" thickBot="1" x14ac:dyDescent="0.25">
      <c r="A111" s="5" t="s">
        <v>166</v>
      </c>
      <c r="B111" s="5" t="s">
        <v>57</v>
      </c>
      <c r="C111" s="5" t="s">
        <v>151</v>
      </c>
      <c r="D111" s="6" t="s">
        <v>26</v>
      </c>
      <c r="E111" s="5" t="s">
        <v>25</v>
      </c>
      <c r="F111" s="5" t="s">
        <v>25</v>
      </c>
      <c r="G111" s="5" t="s">
        <v>25</v>
      </c>
      <c r="H111" s="5" t="s">
        <v>25</v>
      </c>
      <c r="I111" s="6" t="s">
        <v>26</v>
      </c>
      <c r="J111" s="5" t="s">
        <v>25</v>
      </c>
      <c r="K111" s="6" t="s">
        <v>26</v>
      </c>
      <c r="L111" s="6" t="s">
        <v>26</v>
      </c>
      <c r="M111" s="5" t="s">
        <v>25</v>
      </c>
      <c r="N111" s="5" t="s">
        <v>25</v>
      </c>
      <c r="O111" s="15">
        <f>'Input Doc'!D110</f>
        <v>0</v>
      </c>
      <c r="P111" s="16">
        <f>'Input Doc'!E110</f>
        <v>24150000</v>
      </c>
      <c r="Q111" s="35">
        <f>'Input Doc'!F110</f>
        <v>2015</v>
      </c>
      <c r="R111" s="16">
        <f>'Input Doc'!G110</f>
        <v>4347000</v>
      </c>
      <c r="S111" s="35">
        <f>'Input Doc'!H110</f>
        <v>2015</v>
      </c>
      <c r="T111" s="16">
        <f>'Input Doc'!I110</f>
        <v>0</v>
      </c>
      <c r="U111" s="16">
        <f>'Input Doc'!J110</f>
        <v>0</v>
      </c>
      <c r="V111" s="15">
        <f>'Input Doc'!K110</f>
        <v>0</v>
      </c>
      <c r="W111" s="11">
        <v>0</v>
      </c>
      <c r="X111" s="4"/>
    </row>
    <row r="112" spans="1:24" ht="27" customHeight="1" thickTop="1" thickBot="1" x14ac:dyDescent="0.25">
      <c r="A112" s="8" t="s">
        <v>166</v>
      </c>
      <c r="B112" s="8" t="s">
        <v>109</v>
      </c>
      <c r="C112" s="8" t="s">
        <v>152</v>
      </c>
      <c r="D112" s="7" t="s">
        <v>26</v>
      </c>
      <c r="E112" s="8" t="s">
        <v>25</v>
      </c>
      <c r="F112" s="8" t="s">
        <v>25</v>
      </c>
      <c r="G112" s="7" t="s">
        <v>26</v>
      </c>
      <c r="H112" s="8" t="s">
        <v>25</v>
      </c>
      <c r="I112" s="7" t="s">
        <v>26</v>
      </c>
      <c r="J112" s="7" t="s">
        <v>26</v>
      </c>
      <c r="K112" s="8" t="s">
        <v>25</v>
      </c>
      <c r="L112" s="8" t="s">
        <v>25</v>
      </c>
      <c r="M112" s="8" t="s">
        <v>25</v>
      </c>
      <c r="N112" s="8" t="s">
        <v>25</v>
      </c>
      <c r="O112" s="18">
        <f>'Input Doc'!D111</f>
        <v>15000</v>
      </c>
      <c r="P112" s="21">
        <f>'Input Doc'!E111</f>
        <v>1977885</v>
      </c>
      <c r="Q112" s="77">
        <f>'Input Doc'!F111</f>
        <v>2015</v>
      </c>
      <c r="R112" s="21">
        <f>'Input Doc'!G111</f>
        <v>356019.3</v>
      </c>
      <c r="S112" s="77">
        <f>'Input Doc'!H111</f>
        <v>2015</v>
      </c>
      <c r="T112" s="21">
        <f>'Input Doc'!I111</f>
        <v>0</v>
      </c>
      <c r="U112" s="21">
        <f>'Input Doc'!J111</f>
        <v>0</v>
      </c>
      <c r="V112" s="22">
        <f>'Input Doc'!K111</f>
        <v>75</v>
      </c>
      <c r="W112" s="13">
        <v>0</v>
      </c>
      <c r="X112" s="4"/>
    </row>
    <row r="113" spans="1:24" ht="38.65" customHeight="1" thickTop="1" thickBot="1" x14ac:dyDescent="0.25">
      <c r="A113" s="5" t="s">
        <v>166</v>
      </c>
      <c r="B113" s="5" t="s">
        <v>57</v>
      </c>
      <c r="C113" s="5" t="s">
        <v>153</v>
      </c>
      <c r="D113" s="6" t="s">
        <v>26</v>
      </c>
      <c r="E113" s="5" t="s">
        <v>25</v>
      </c>
      <c r="F113" s="5" t="s">
        <v>25</v>
      </c>
      <c r="G113" s="5" t="s">
        <v>25</v>
      </c>
      <c r="H113" s="5" t="s">
        <v>25</v>
      </c>
      <c r="I113" s="6" t="s">
        <v>26</v>
      </c>
      <c r="J113" s="5" t="s">
        <v>25</v>
      </c>
      <c r="K113" s="6" t="s">
        <v>26</v>
      </c>
      <c r="L113" s="6" t="s">
        <v>26</v>
      </c>
      <c r="M113" s="5" t="s">
        <v>25</v>
      </c>
      <c r="N113" s="5" t="s">
        <v>25</v>
      </c>
      <c r="O113" s="15">
        <f>'Input Doc'!D112</f>
        <v>0</v>
      </c>
      <c r="P113" s="16">
        <f>'Input Doc'!E112</f>
        <v>345000</v>
      </c>
      <c r="Q113" s="35">
        <f>'Input Doc'!F112</f>
        <v>2015</v>
      </c>
      <c r="R113" s="16">
        <f>'Input Doc'!G112</f>
        <v>62100</v>
      </c>
      <c r="S113" s="35">
        <f>'Input Doc'!H112</f>
        <v>2015</v>
      </c>
      <c r="T113" s="16">
        <f>'Input Doc'!I112</f>
        <v>0</v>
      </c>
      <c r="U113" s="16">
        <f>'Input Doc'!J112</f>
        <v>0</v>
      </c>
      <c r="V113" s="15">
        <f>'Input Doc'!K112</f>
        <v>0</v>
      </c>
      <c r="W113" s="11">
        <v>0</v>
      </c>
      <c r="X113" s="4"/>
    </row>
    <row r="114" spans="1:24" ht="27" customHeight="1" thickTop="1" thickBot="1" x14ac:dyDescent="0.25">
      <c r="A114" s="8" t="s">
        <v>165</v>
      </c>
      <c r="B114" s="8" t="s">
        <v>29</v>
      </c>
      <c r="C114" s="8" t="s">
        <v>154</v>
      </c>
      <c r="D114" s="7" t="s">
        <v>26</v>
      </c>
      <c r="E114" s="8" t="s">
        <v>25</v>
      </c>
      <c r="F114" s="7" t="s">
        <v>26</v>
      </c>
      <c r="G114" s="7" t="s">
        <v>26</v>
      </c>
      <c r="H114" s="8" t="s">
        <v>25</v>
      </c>
      <c r="I114" s="7" t="s">
        <v>26</v>
      </c>
      <c r="J114" s="8" t="s">
        <v>25</v>
      </c>
      <c r="K114" s="7" t="s">
        <v>26</v>
      </c>
      <c r="L114" s="8" t="s">
        <v>25</v>
      </c>
      <c r="M114" s="8" t="s">
        <v>25</v>
      </c>
      <c r="N114" s="8" t="s">
        <v>25</v>
      </c>
      <c r="O114" s="18">
        <f>'Input Doc'!D113</f>
        <v>360</v>
      </c>
      <c r="P114" s="21">
        <f>'Input Doc'!E113</f>
        <v>51290</v>
      </c>
      <c r="Q114" s="77">
        <f>'Input Doc'!F113</f>
        <v>2015</v>
      </c>
      <c r="R114" s="21">
        <f>'Input Doc'!G113</f>
        <v>9232.1999999999989</v>
      </c>
      <c r="S114" s="77">
        <f>'Input Doc'!H113</f>
        <v>2015</v>
      </c>
      <c r="T114" s="21">
        <f>'Input Doc'!I113</f>
        <v>0</v>
      </c>
      <c r="U114" s="21">
        <f>'Input Doc'!J113</f>
        <v>0</v>
      </c>
      <c r="V114" s="22">
        <f>'Input Doc'!K113</f>
        <v>0</v>
      </c>
      <c r="W114" s="13">
        <v>0</v>
      </c>
      <c r="X114" s="4"/>
    </row>
    <row r="115" spans="1:24" ht="50.45" customHeight="1" thickTop="1" thickBot="1" x14ac:dyDescent="0.25">
      <c r="A115" s="5" t="s">
        <v>165</v>
      </c>
      <c r="B115" s="5" t="s">
        <v>29</v>
      </c>
      <c r="C115" s="5" t="s">
        <v>155</v>
      </c>
      <c r="D115" s="6" t="s">
        <v>26</v>
      </c>
      <c r="E115" s="5" t="s">
        <v>25</v>
      </c>
      <c r="F115" s="5" t="s">
        <v>25</v>
      </c>
      <c r="G115" s="5" t="s">
        <v>25</v>
      </c>
      <c r="H115" s="6" t="s">
        <v>26</v>
      </c>
      <c r="I115" s="6" t="s">
        <v>26</v>
      </c>
      <c r="J115" s="5" t="s">
        <v>25</v>
      </c>
      <c r="K115" s="6" t="s">
        <v>26</v>
      </c>
      <c r="L115" s="5" t="s">
        <v>25</v>
      </c>
      <c r="M115" s="5" t="s">
        <v>25</v>
      </c>
      <c r="N115" s="5" t="s">
        <v>25</v>
      </c>
      <c r="O115" s="15">
        <f>'Input Doc'!D114</f>
        <v>0</v>
      </c>
      <c r="P115" s="16">
        <f>'Input Doc'!E114</f>
        <v>3622500</v>
      </c>
      <c r="Q115" s="35">
        <f>'Input Doc'!F114</f>
        <v>2015</v>
      </c>
      <c r="R115" s="16">
        <f>'Input Doc'!G114</f>
        <v>652050</v>
      </c>
      <c r="S115" s="35">
        <f>'Input Doc'!H114</f>
        <v>2015</v>
      </c>
      <c r="T115" s="16">
        <f>'Input Doc'!I114</f>
        <v>0</v>
      </c>
      <c r="U115" s="16">
        <f>'Input Doc'!J114</f>
        <v>0</v>
      </c>
      <c r="V115" s="15">
        <f>'Input Doc'!K114</f>
        <v>0</v>
      </c>
      <c r="W115" s="11">
        <v>0</v>
      </c>
      <c r="X115" s="4"/>
    </row>
    <row r="116" spans="1:24" ht="27" customHeight="1" thickTop="1" thickBot="1" x14ac:dyDescent="0.25">
      <c r="A116" s="8" t="s">
        <v>39</v>
      </c>
      <c r="B116" s="8" t="s">
        <v>44</v>
      </c>
      <c r="C116" s="8" t="s">
        <v>156</v>
      </c>
      <c r="D116" s="7" t="s">
        <v>26</v>
      </c>
      <c r="E116" s="8" t="s">
        <v>25</v>
      </c>
      <c r="F116" s="8" t="s">
        <v>25</v>
      </c>
      <c r="G116" s="8" t="s">
        <v>25</v>
      </c>
      <c r="H116" s="8" t="s">
        <v>25</v>
      </c>
      <c r="I116" s="7" t="s">
        <v>26</v>
      </c>
      <c r="J116" s="8" t="s">
        <v>25</v>
      </c>
      <c r="K116" s="8" t="s">
        <v>25</v>
      </c>
      <c r="L116" s="7" t="s">
        <v>26</v>
      </c>
      <c r="M116" s="8" t="s">
        <v>25</v>
      </c>
      <c r="N116" s="8" t="s">
        <v>25</v>
      </c>
      <c r="O116" s="18">
        <f>'Input Doc'!D115</f>
        <v>5846</v>
      </c>
      <c r="P116" s="21">
        <f>'Input Doc'!E115</f>
        <v>785826.05</v>
      </c>
      <c r="Q116" s="77">
        <f>'Input Doc'!F115</f>
        <v>2015</v>
      </c>
      <c r="R116" s="21">
        <f>'Input Doc'!G115</f>
        <v>141448.68900000001</v>
      </c>
      <c r="S116" s="77">
        <f>'Input Doc'!H115</f>
        <v>2015</v>
      </c>
      <c r="T116" s="21">
        <f>'Input Doc'!I115</f>
        <v>0</v>
      </c>
      <c r="U116" s="21">
        <f>'Input Doc'!J115</f>
        <v>0</v>
      </c>
      <c r="V116" s="22">
        <f>'Input Doc'!K115</f>
        <v>10</v>
      </c>
      <c r="W116" s="12">
        <v>0</v>
      </c>
      <c r="X116" s="4"/>
    </row>
    <row r="117" spans="1:24" ht="38.65" customHeight="1" thickTop="1" thickBot="1" x14ac:dyDescent="0.25">
      <c r="A117" s="5" t="s">
        <v>39</v>
      </c>
      <c r="B117" s="5" t="s">
        <v>61</v>
      </c>
      <c r="C117" s="5" t="s">
        <v>157</v>
      </c>
      <c r="D117" s="6" t="s">
        <v>26</v>
      </c>
      <c r="E117" s="5" t="s">
        <v>25</v>
      </c>
      <c r="F117" s="5" t="s">
        <v>25</v>
      </c>
      <c r="G117" s="6" t="s">
        <v>26</v>
      </c>
      <c r="H117" s="5" t="s">
        <v>25</v>
      </c>
      <c r="I117" s="6" t="s">
        <v>26</v>
      </c>
      <c r="J117" s="6" t="s">
        <v>26</v>
      </c>
      <c r="K117" s="5" t="s">
        <v>25</v>
      </c>
      <c r="L117" s="6" t="s">
        <v>26</v>
      </c>
      <c r="M117" s="5" t="s">
        <v>25</v>
      </c>
      <c r="N117" s="5" t="s">
        <v>25</v>
      </c>
      <c r="O117" s="15">
        <f>'Input Doc'!D116</f>
        <v>86000</v>
      </c>
      <c r="P117" s="16">
        <f>'Input Doc'!E116</f>
        <v>12501058.9</v>
      </c>
      <c r="Q117" s="35">
        <f>'Input Doc'!F116</f>
        <v>2015</v>
      </c>
      <c r="R117" s="16">
        <f>'Input Doc'!G116</f>
        <v>2250190.602</v>
      </c>
      <c r="S117" s="35">
        <f>'Input Doc'!H116</f>
        <v>2015</v>
      </c>
      <c r="T117" s="16">
        <f>'Input Doc'!I116</f>
        <v>0</v>
      </c>
      <c r="U117" s="16">
        <f>'Input Doc'!J116</f>
        <v>0</v>
      </c>
      <c r="V117" s="15">
        <f>'Input Doc'!K116</f>
        <v>800</v>
      </c>
      <c r="W117" s="11">
        <v>0</v>
      </c>
      <c r="X117" s="4"/>
    </row>
    <row r="118" spans="1:24" ht="27" customHeight="1" thickTop="1" thickBot="1" x14ac:dyDescent="0.25">
      <c r="A118" s="8" t="s">
        <v>166</v>
      </c>
      <c r="B118" s="8" t="s">
        <v>57</v>
      </c>
      <c r="C118" s="8" t="s">
        <v>158</v>
      </c>
      <c r="D118" s="7" t="s">
        <v>26</v>
      </c>
      <c r="E118" s="7" t="s">
        <v>26</v>
      </c>
      <c r="F118" s="8" t="s">
        <v>25</v>
      </c>
      <c r="G118" s="8" t="s">
        <v>25</v>
      </c>
      <c r="H118" s="8" t="s">
        <v>25</v>
      </c>
      <c r="I118" s="7" t="s">
        <v>26</v>
      </c>
      <c r="J118" s="8" t="s">
        <v>25</v>
      </c>
      <c r="K118" s="7" t="s">
        <v>26</v>
      </c>
      <c r="L118" s="7" t="s">
        <v>26</v>
      </c>
      <c r="M118" s="8" t="s">
        <v>25</v>
      </c>
      <c r="N118" s="8" t="s">
        <v>25</v>
      </c>
      <c r="O118" s="18">
        <f>'Input Doc'!D117</f>
        <v>86800</v>
      </c>
      <c r="P118" s="21">
        <f>'Input Doc'!E117</f>
        <v>15145049.199999999</v>
      </c>
      <c r="Q118" s="77">
        <f>'Input Doc'!F117</f>
        <v>2015</v>
      </c>
      <c r="R118" s="21">
        <f>'Input Doc'!G117</f>
        <v>2726108.8559999997</v>
      </c>
      <c r="S118" s="77">
        <f>'Input Doc'!H117</f>
        <v>2015</v>
      </c>
      <c r="T118" s="21">
        <f>'Input Doc'!I117</f>
        <v>0</v>
      </c>
      <c r="U118" s="21">
        <f>'Input Doc'!J117</f>
        <v>0</v>
      </c>
      <c r="V118" s="22">
        <f>'Input Doc'!K117</f>
        <v>100</v>
      </c>
      <c r="W118" s="12">
        <v>0</v>
      </c>
      <c r="X118" s="4"/>
    </row>
    <row r="119" spans="1:24" ht="38.65" customHeight="1" thickTop="1" thickBot="1" x14ac:dyDescent="0.25">
      <c r="A119" s="5" t="s">
        <v>39</v>
      </c>
      <c r="B119" s="5" t="s">
        <v>61</v>
      </c>
      <c r="C119" s="5" t="s">
        <v>159</v>
      </c>
      <c r="D119" s="6" t="s">
        <v>26</v>
      </c>
      <c r="E119" s="5" t="s">
        <v>25</v>
      </c>
      <c r="F119" s="5" t="s">
        <v>25</v>
      </c>
      <c r="G119" s="6" t="s">
        <v>26</v>
      </c>
      <c r="H119" s="5" t="s">
        <v>25</v>
      </c>
      <c r="I119" s="6" t="s">
        <v>26</v>
      </c>
      <c r="J119" s="6" t="s">
        <v>26</v>
      </c>
      <c r="K119" s="5" t="s">
        <v>25</v>
      </c>
      <c r="L119" s="6" t="s">
        <v>26</v>
      </c>
      <c r="M119" s="5" t="s">
        <v>25</v>
      </c>
      <c r="N119" s="5" t="s">
        <v>25</v>
      </c>
      <c r="O119" s="15">
        <f>'Input Doc'!D118</f>
        <v>86000</v>
      </c>
      <c r="P119" s="16">
        <f>'Input Doc'!E118</f>
        <v>17518467.5</v>
      </c>
      <c r="Q119" s="35">
        <f>'Input Doc'!F118</f>
        <v>2015</v>
      </c>
      <c r="R119" s="16">
        <f>'Input Doc'!G118</f>
        <v>3153324.15</v>
      </c>
      <c r="S119" s="35">
        <f>'Input Doc'!H118</f>
        <v>2015</v>
      </c>
      <c r="T119" s="16">
        <f>'Input Doc'!I118</f>
        <v>0</v>
      </c>
      <c r="U119" s="16">
        <f>'Input Doc'!J118</f>
        <v>0</v>
      </c>
      <c r="V119" s="15">
        <f>'Input Doc'!K118</f>
        <v>675</v>
      </c>
      <c r="W119" s="11">
        <v>0</v>
      </c>
      <c r="X119" s="4"/>
    </row>
    <row r="120" spans="1:24" ht="27" customHeight="1" thickTop="1" thickBot="1" x14ac:dyDescent="0.25">
      <c r="A120" s="8" t="s">
        <v>39</v>
      </c>
      <c r="B120" s="8" t="s">
        <v>85</v>
      </c>
      <c r="C120" s="8" t="s">
        <v>160</v>
      </c>
      <c r="D120" s="7" t="s">
        <v>26</v>
      </c>
      <c r="E120" s="8" t="s">
        <v>25</v>
      </c>
      <c r="F120" s="8" t="s">
        <v>25</v>
      </c>
      <c r="G120" s="7" t="s">
        <v>26</v>
      </c>
      <c r="H120" s="8" t="s">
        <v>25</v>
      </c>
      <c r="I120" s="7" t="s">
        <v>26</v>
      </c>
      <c r="J120" s="7" t="s">
        <v>26</v>
      </c>
      <c r="K120" s="8" t="s">
        <v>25</v>
      </c>
      <c r="L120" s="7" t="s">
        <v>26</v>
      </c>
      <c r="M120" s="8" t="s">
        <v>25</v>
      </c>
      <c r="N120" s="8" t="s">
        <v>25</v>
      </c>
      <c r="O120" s="18">
        <f>'Input Doc'!D119</f>
        <v>90000</v>
      </c>
      <c r="P120" s="21">
        <f>'Input Doc'!E119</f>
        <v>23000000</v>
      </c>
      <c r="Q120" s="77">
        <f>'Input Doc'!F119</f>
        <v>2015</v>
      </c>
      <c r="R120" s="21">
        <f>'Input Doc'!G119</f>
        <v>4140000</v>
      </c>
      <c r="S120" s="77">
        <f>'Input Doc'!H119</f>
        <v>2015</v>
      </c>
      <c r="T120" s="21">
        <f>'Input Doc'!I119</f>
        <v>0</v>
      </c>
      <c r="U120" s="21">
        <f>'Input Doc'!J119</f>
        <v>0</v>
      </c>
      <c r="V120" s="22">
        <f>'Input Doc'!K119</f>
        <v>900</v>
      </c>
      <c r="W120" s="13">
        <v>0</v>
      </c>
      <c r="X120" s="4"/>
    </row>
    <row r="121" spans="1:24" ht="15.4" customHeight="1" thickTop="1" x14ac:dyDescent="0.2">
      <c r="A121" s="82" t="s">
        <v>161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27">
        <f>'Input Doc'!D120</f>
        <v>14664723</v>
      </c>
      <c r="P121" s="28">
        <f>'Input Doc'!E120</f>
        <v>890182998.95000005</v>
      </c>
      <c r="Q121" s="33"/>
      <c r="R121" s="30">
        <f>'Input Doc'!G120</f>
        <v>150213310.46640003</v>
      </c>
      <c r="S121" s="33"/>
      <c r="T121" s="30">
        <f>'Input Doc'!I120</f>
        <v>10471</v>
      </c>
      <c r="U121" s="30">
        <f>'Input Doc'!J120</f>
        <v>0</v>
      </c>
      <c r="V121" s="27">
        <f>'Input Doc'!K120</f>
        <v>36853</v>
      </c>
    </row>
    <row r="122" spans="1:24" ht="15.4" customHeight="1" thickBot="1" x14ac:dyDescent="0.25">
      <c r="A122" s="79" t="s">
        <v>162</v>
      </c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</row>
    <row r="123" spans="1:24" ht="18" customHeight="1" thickTop="1" thickBot="1" x14ac:dyDescent="0.25">
      <c r="A123" s="84" t="s">
        <v>163</v>
      </c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6"/>
      <c r="O123" s="23">
        <f>$O$121</f>
        <v>14664723</v>
      </c>
      <c r="P123" s="24">
        <f>$P$121</f>
        <v>890182998.95000005</v>
      </c>
      <c r="Q123" s="25"/>
      <c r="R123" s="26">
        <f>$R$121</f>
        <v>150213310.46640003</v>
      </c>
      <c r="S123" s="25"/>
      <c r="T123" s="26">
        <f>$T$121</f>
        <v>10471</v>
      </c>
      <c r="U123" s="26">
        <f>$U$121</f>
        <v>0</v>
      </c>
      <c r="V123" s="23">
        <f>$V$121</f>
        <v>36853</v>
      </c>
    </row>
    <row r="124" spans="1:24" ht="15.4" customHeight="1" thickTop="1" x14ac:dyDescent="0.2">
      <c r="A124" s="1" t="s">
        <v>162</v>
      </c>
    </row>
    <row r="125" spans="1:24" ht="54.75" customHeight="1" x14ac:dyDescent="0.2">
      <c r="A125" s="79" t="s">
        <v>184</v>
      </c>
      <c r="B125" s="80"/>
      <c r="C125" s="80"/>
      <c r="D125" s="80"/>
      <c r="E125" s="80"/>
      <c r="F125" s="80"/>
      <c r="G125" s="80"/>
      <c r="H125" s="80"/>
      <c r="I125" s="80"/>
      <c r="J125" s="80"/>
    </row>
  </sheetData>
  <mergeCells count="6">
    <mergeCell ref="A125:J125"/>
    <mergeCell ref="A2:W2"/>
    <mergeCell ref="A3:W3"/>
    <mergeCell ref="A121:N121"/>
    <mergeCell ref="A122:W122"/>
    <mergeCell ref="A123:N123"/>
  </mergeCells>
  <phoneticPr fontId="0" type="noConversion"/>
  <pageMargins left="0.75" right="0.75" top="1" bottom="1" header="0.5" footer="0.5"/>
  <pageSetup paperSize="9" scale="70" firstPageNumber="0" fitToHeight="0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5"/>
  <sheetViews>
    <sheetView topLeftCell="A91" zoomScale="70" zoomScaleNormal="70" workbookViewId="0">
      <selection activeCell="A125" sqref="A125:J125"/>
    </sheetView>
  </sheetViews>
  <sheetFormatPr defaultRowHeight="12.75" x14ac:dyDescent="0.2"/>
  <cols>
    <col min="1" max="3" width="14.7109375" customWidth="1"/>
    <col min="4" max="14" width="6.7109375" customWidth="1"/>
    <col min="15" max="15" width="14.7109375" customWidth="1"/>
    <col min="16" max="16" width="20.5703125" customWidth="1"/>
    <col min="17" max="17" width="14.7109375" customWidth="1"/>
    <col min="18" max="18" width="21.28515625" customWidth="1"/>
    <col min="19" max="23" width="14.7109375" customWidth="1"/>
  </cols>
  <sheetData>
    <row r="2" spans="1:23" ht="15.75" x14ac:dyDescent="0.25">
      <c r="A2" s="81" t="s">
        <v>171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24" customHeight="1" thickBot="1" x14ac:dyDescent="0.3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</row>
    <row r="4" spans="1:23" ht="90" customHeight="1" thickTop="1" thickBot="1" x14ac:dyDescent="0.25">
      <c r="A4" s="9" t="s">
        <v>2</v>
      </c>
      <c r="B4" s="9" t="s">
        <v>3</v>
      </c>
      <c r="C4" s="9" t="s">
        <v>4</v>
      </c>
      <c r="D4" s="34" t="s">
        <v>5</v>
      </c>
      <c r="E4" s="34" t="s">
        <v>6</v>
      </c>
      <c r="F4" s="34" t="s">
        <v>7</v>
      </c>
      <c r="G4" s="34" t="s">
        <v>8</v>
      </c>
      <c r="H4" s="34" t="s">
        <v>9</v>
      </c>
      <c r="I4" s="34" t="s">
        <v>10</v>
      </c>
      <c r="J4" s="34" t="s">
        <v>11</v>
      </c>
      <c r="K4" s="34" t="s">
        <v>12</v>
      </c>
      <c r="L4" s="34" t="s">
        <v>13</v>
      </c>
      <c r="M4" s="34" t="s">
        <v>14</v>
      </c>
      <c r="N4" s="34" t="s">
        <v>15</v>
      </c>
      <c r="O4" s="9" t="s">
        <v>164</v>
      </c>
      <c r="P4" s="9" t="s">
        <v>16</v>
      </c>
      <c r="Q4" s="9" t="s">
        <v>17</v>
      </c>
      <c r="R4" s="9" t="s">
        <v>18</v>
      </c>
      <c r="S4" s="9" t="s">
        <v>19</v>
      </c>
      <c r="T4" s="76" t="s">
        <v>20</v>
      </c>
      <c r="U4" s="9" t="s">
        <v>170</v>
      </c>
      <c r="V4" s="9" t="s">
        <v>21</v>
      </c>
      <c r="W4" s="9" t="s">
        <v>22</v>
      </c>
    </row>
    <row r="5" spans="1:23" ht="14.25" thickTop="1" thickBot="1" x14ac:dyDescent="0.25">
      <c r="A5" s="5" t="s">
        <v>167</v>
      </c>
      <c r="B5" s="5" t="s">
        <v>23</v>
      </c>
      <c r="C5" s="5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6" t="s">
        <v>26</v>
      </c>
      <c r="J5" s="6" t="s">
        <v>26</v>
      </c>
      <c r="K5" s="5" t="s">
        <v>25</v>
      </c>
      <c r="L5" s="5" t="s">
        <v>25</v>
      </c>
      <c r="M5" s="5" t="s">
        <v>25</v>
      </c>
      <c r="N5" s="5" t="s">
        <v>25</v>
      </c>
      <c r="O5" s="15">
        <f>'Input Doc'!D4</f>
        <v>6019</v>
      </c>
      <c r="P5" s="16">
        <f>'Input Doc'!E4</f>
        <v>331933.7</v>
      </c>
      <c r="Q5" s="35">
        <f>'Input Doc'!F4</f>
        <v>2015</v>
      </c>
      <c r="R5" s="16">
        <f>'Input Doc'!G4</f>
        <v>59748.065999999999</v>
      </c>
      <c r="S5" s="35">
        <f>'Input Doc'!H4</f>
        <v>2015</v>
      </c>
      <c r="T5" s="16">
        <f>'Input Doc'!I4</f>
        <v>0</v>
      </c>
      <c r="U5" s="16">
        <f>'Input Doc'!J4</f>
        <v>0</v>
      </c>
      <c r="V5" s="15">
        <f>'Input Doc'!K4</f>
        <v>25</v>
      </c>
      <c r="W5" s="11">
        <v>2</v>
      </c>
    </row>
    <row r="6" spans="1:23" ht="37.5" thickTop="1" thickBot="1" x14ac:dyDescent="0.25">
      <c r="A6" s="8" t="s">
        <v>165</v>
      </c>
      <c r="B6" s="8" t="s">
        <v>27</v>
      </c>
      <c r="C6" s="8" t="s">
        <v>28</v>
      </c>
      <c r="D6" s="7" t="s">
        <v>26</v>
      </c>
      <c r="E6" s="8" t="s">
        <v>25</v>
      </c>
      <c r="F6" s="7" t="s">
        <v>26</v>
      </c>
      <c r="G6" s="7" t="s">
        <v>26</v>
      </c>
      <c r="H6" s="7" t="s">
        <v>26</v>
      </c>
      <c r="I6" s="7" t="s">
        <v>26</v>
      </c>
      <c r="J6" s="7" t="s">
        <v>26</v>
      </c>
      <c r="K6" s="7" t="s">
        <v>26</v>
      </c>
      <c r="L6" s="8" t="s">
        <v>25</v>
      </c>
      <c r="M6" s="8" t="s">
        <v>25</v>
      </c>
      <c r="N6" s="8" t="s">
        <v>25</v>
      </c>
      <c r="O6" s="18">
        <f>'Input Doc'!D5</f>
        <v>21464</v>
      </c>
      <c r="P6" s="36">
        <f>'Input Doc'!E5</f>
        <v>1776750</v>
      </c>
      <c r="Q6" s="37">
        <f>'Input Doc'!F5</f>
        <v>2015</v>
      </c>
      <c r="R6" s="36">
        <f>'Input Doc'!G5</f>
        <v>319815</v>
      </c>
      <c r="S6" s="37">
        <f>'Input Doc'!H5</f>
        <v>2015</v>
      </c>
      <c r="T6" s="36">
        <f>'Input Doc'!I5</f>
        <v>0</v>
      </c>
      <c r="U6" s="36">
        <f>'Input Doc'!J5</f>
        <v>0</v>
      </c>
      <c r="V6" s="38">
        <f>'Input Doc'!K5</f>
        <v>0</v>
      </c>
      <c r="W6" s="39">
        <v>2</v>
      </c>
    </row>
    <row r="7" spans="1:23" ht="37.5" thickTop="1" thickBot="1" x14ac:dyDescent="0.25">
      <c r="A7" s="5" t="s">
        <v>165</v>
      </c>
      <c r="B7" s="5" t="s">
        <v>29</v>
      </c>
      <c r="C7" s="5" t="s">
        <v>30</v>
      </c>
      <c r="D7" s="6" t="s">
        <v>26</v>
      </c>
      <c r="E7" s="5" t="s">
        <v>25</v>
      </c>
      <c r="F7" s="6" t="s">
        <v>26</v>
      </c>
      <c r="G7" s="6" t="s">
        <v>26</v>
      </c>
      <c r="H7" s="6" t="s">
        <v>26</v>
      </c>
      <c r="I7" s="6" t="s">
        <v>26</v>
      </c>
      <c r="J7" s="6" t="s">
        <v>26</v>
      </c>
      <c r="K7" s="6" t="s">
        <v>26</v>
      </c>
      <c r="L7" s="5" t="s">
        <v>25</v>
      </c>
      <c r="M7" s="5" t="s">
        <v>25</v>
      </c>
      <c r="N7" s="5" t="s">
        <v>25</v>
      </c>
      <c r="O7" s="15">
        <f>'Input Doc'!D6</f>
        <v>14306</v>
      </c>
      <c r="P7" s="16">
        <f>'Input Doc'!E6</f>
        <v>5931394.0999999996</v>
      </c>
      <c r="Q7" s="35">
        <f>'Input Doc'!F6</f>
        <v>2015</v>
      </c>
      <c r="R7" s="16">
        <f>'Input Doc'!G6</f>
        <v>1067650.9379999998</v>
      </c>
      <c r="S7" s="35">
        <f>'Input Doc'!H6</f>
        <v>2015</v>
      </c>
      <c r="T7" s="16">
        <f>'Input Doc'!I6</f>
        <v>0</v>
      </c>
      <c r="U7" s="16">
        <f>'Input Doc'!J6</f>
        <v>0</v>
      </c>
      <c r="V7" s="15">
        <f>'Input Doc'!K6</f>
        <v>0</v>
      </c>
      <c r="W7" s="11">
        <v>2</v>
      </c>
    </row>
    <row r="8" spans="1:23" ht="25.5" thickTop="1" thickBot="1" x14ac:dyDescent="0.25">
      <c r="A8" s="8" t="s">
        <v>165</v>
      </c>
      <c r="B8" s="8" t="s">
        <v>31</v>
      </c>
      <c r="C8" s="8" t="s">
        <v>32</v>
      </c>
      <c r="D8" s="7" t="s">
        <v>26</v>
      </c>
      <c r="E8" s="8" t="s">
        <v>25</v>
      </c>
      <c r="F8" s="8" t="s">
        <v>25</v>
      </c>
      <c r="G8" s="7" t="s">
        <v>26</v>
      </c>
      <c r="H8" s="8" t="s">
        <v>25</v>
      </c>
      <c r="I8" s="7" t="s">
        <v>26</v>
      </c>
      <c r="J8" s="7" t="s">
        <v>26</v>
      </c>
      <c r="K8" s="8" t="s">
        <v>25</v>
      </c>
      <c r="L8" s="8" t="s">
        <v>25</v>
      </c>
      <c r="M8" s="8" t="s">
        <v>25</v>
      </c>
      <c r="N8" s="8" t="s">
        <v>25</v>
      </c>
      <c r="O8" s="18">
        <f>'Input Doc'!D7</f>
        <v>8692</v>
      </c>
      <c r="P8" s="36">
        <f>'Input Doc'!E7</f>
        <v>3055310.8</v>
      </c>
      <c r="Q8" s="37">
        <f>'Input Doc'!F7</f>
        <v>2015</v>
      </c>
      <c r="R8" s="36">
        <f>'Input Doc'!G7</f>
        <v>549955.9439999999</v>
      </c>
      <c r="S8" s="37">
        <f>'Input Doc'!H7</f>
        <v>2015</v>
      </c>
      <c r="T8" s="36">
        <f>'Input Doc'!I7</f>
        <v>0</v>
      </c>
      <c r="U8" s="36">
        <f>'Input Doc'!J7</f>
        <v>0</v>
      </c>
      <c r="V8" s="38">
        <f>'Input Doc'!K7</f>
        <v>40</v>
      </c>
      <c r="W8" s="39">
        <v>2</v>
      </c>
    </row>
    <row r="9" spans="1:23" ht="25.5" thickTop="1" thickBot="1" x14ac:dyDescent="0.25">
      <c r="A9" s="5" t="s">
        <v>165</v>
      </c>
      <c r="B9" s="5" t="s">
        <v>33</v>
      </c>
      <c r="C9" s="5" t="s">
        <v>34</v>
      </c>
      <c r="D9" s="5" t="s">
        <v>25</v>
      </c>
      <c r="E9" s="5" t="s">
        <v>25</v>
      </c>
      <c r="F9" s="5" t="s">
        <v>25</v>
      </c>
      <c r="G9" s="5" t="s">
        <v>25</v>
      </c>
      <c r="H9" s="5" t="s">
        <v>25</v>
      </c>
      <c r="I9" s="6" t="s">
        <v>26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15">
        <f>'Input Doc'!D8</f>
        <v>20000</v>
      </c>
      <c r="P9" s="16">
        <f>'Input Doc'!E8</f>
        <v>2645000</v>
      </c>
      <c r="Q9" s="35">
        <f>'Input Doc'!F8</f>
        <v>2015</v>
      </c>
      <c r="R9" s="16">
        <f>'Input Doc'!G8</f>
        <v>476100</v>
      </c>
      <c r="S9" s="35">
        <f>'Input Doc'!H8</f>
        <v>2015</v>
      </c>
      <c r="T9" s="16">
        <f>'Input Doc'!I8</f>
        <v>0</v>
      </c>
      <c r="U9" s="16">
        <f>'Input Doc'!J8</f>
        <v>0</v>
      </c>
      <c r="V9" s="15">
        <f>'Input Doc'!K8</f>
        <v>200</v>
      </c>
      <c r="W9" s="11">
        <v>2</v>
      </c>
    </row>
    <row r="10" spans="1:23" ht="25.5" thickTop="1" thickBot="1" x14ac:dyDescent="0.25">
      <c r="A10" s="8" t="s">
        <v>168</v>
      </c>
      <c r="B10" s="8" t="s">
        <v>33</v>
      </c>
      <c r="C10" s="8" t="s">
        <v>35</v>
      </c>
      <c r="D10" s="8" t="s">
        <v>25</v>
      </c>
      <c r="E10" s="8" t="s">
        <v>25</v>
      </c>
      <c r="F10" s="8" t="s">
        <v>25</v>
      </c>
      <c r="G10" s="8" t="s">
        <v>25</v>
      </c>
      <c r="H10" s="8" t="s">
        <v>25</v>
      </c>
      <c r="I10" s="7" t="s">
        <v>26</v>
      </c>
      <c r="J10" s="7" t="s">
        <v>26</v>
      </c>
      <c r="K10" s="8" t="s">
        <v>25</v>
      </c>
      <c r="L10" s="7" t="s">
        <v>26</v>
      </c>
      <c r="M10" s="8" t="s">
        <v>25</v>
      </c>
      <c r="N10" s="8" t="s">
        <v>25</v>
      </c>
      <c r="O10" s="18">
        <f>'Input Doc'!D9</f>
        <v>1750</v>
      </c>
      <c r="P10" s="36">
        <f>'Input Doc'!E9</f>
        <v>290030</v>
      </c>
      <c r="Q10" s="37">
        <f>'Input Doc'!F9</f>
        <v>2015</v>
      </c>
      <c r="R10" s="36">
        <f>'Input Doc'!G9</f>
        <v>52205.4</v>
      </c>
      <c r="S10" s="37">
        <f>'Input Doc'!H9</f>
        <v>2015</v>
      </c>
      <c r="T10" s="36">
        <f>'Input Doc'!I9</f>
        <v>0</v>
      </c>
      <c r="U10" s="36">
        <f>'Input Doc'!J9</f>
        <v>0</v>
      </c>
      <c r="V10" s="38">
        <f>'Input Doc'!K9</f>
        <v>50</v>
      </c>
      <c r="W10" s="12">
        <v>2</v>
      </c>
    </row>
    <row r="11" spans="1:23" ht="25.5" thickTop="1" thickBot="1" x14ac:dyDescent="0.25">
      <c r="A11" s="5" t="s">
        <v>166</v>
      </c>
      <c r="B11" s="5" t="s">
        <v>33</v>
      </c>
      <c r="C11" s="5" t="s">
        <v>36</v>
      </c>
      <c r="D11" s="5" t="s">
        <v>25</v>
      </c>
      <c r="E11" s="5" t="s">
        <v>25</v>
      </c>
      <c r="F11" s="5" t="s">
        <v>25</v>
      </c>
      <c r="G11" s="5" t="s">
        <v>25</v>
      </c>
      <c r="H11" s="5" t="s">
        <v>25</v>
      </c>
      <c r="I11" s="6" t="s">
        <v>26</v>
      </c>
      <c r="J11" s="6" t="s">
        <v>26</v>
      </c>
      <c r="K11" s="5" t="s">
        <v>25</v>
      </c>
      <c r="L11" s="5" t="s">
        <v>25</v>
      </c>
      <c r="M11" s="5" t="s">
        <v>25</v>
      </c>
      <c r="N11" s="5" t="s">
        <v>25</v>
      </c>
      <c r="O11" s="15">
        <f>'Input Doc'!D10</f>
        <v>20000</v>
      </c>
      <c r="P11" s="16">
        <f>'Input Doc'!E10</f>
        <v>2251493</v>
      </c>
      <c r="Q11" s="35">
        <f>'Input Doc'!F10</f>
        <v>2015</v>
      </c>
      <c r="R11" s="16">
        <f>'Input Doc'!G10</f>
        <v>405268.74</v>
      </c>
      <c r="S11" s="35">
        <f>'Input Doc'!H10</f>
        <v>2015</v>
      </c>
      <c r="T11" s="16">
        <f>'Input Doc'!I10</f>
        <v>2367</v>
      </c>
      <c r="U11" s="16">
        <f>'Input Doc'!J10</f>
        <v>0</v>
      </c>
      <c r="V11" s="15">
        <f>'Input Doc'!K10</f>
        <v>250</v>
      </c>
      <c r="W11" s="11">
        <v>2</v>
      </c>
    </row>
    <row r="12" spans="1:23" ht="25.5" thickTop="1" thickBot="1" x14ac:dyDescent="0.25">
      <c r="A12" s="8" t="s">
        <v>165</v>
      </c>
      <c r="B12" s="8" t="s">
        <v>37</v>
      </c>
      <c r="C12" s="8" t="s">
        <v>38</v>
      </c>
      <c r="D12" s="7" t="s">
        <v>26</v>
      </c>
      <c r="E12" s="8" t="s">
        <v>25</v>
      </c>
      <c r="F12" s="8" t="s">
        <v>25</v>
      </c>
      <c r="G12" s="7" t="s">
        <v>26</v>
      </c>
      <c r="H12" s="8" t="s">
        <v>25</v>
      </c>
      <c r="I12" s="7" t="s">
        <v>26</v>
      </c>
      <c r="J12" s="7" t="s">
        <v>26</v>
      </c>
      <c r="K12" s="8" t="s">
        <v>25</v>
      </c>
      <c r="L12" s="7" t="s">
        <v>26</v>
      </c>
      <c r="M12" s="8" t="s">
        <v>25</v>
      </c>
      <c r="N12" s="8" t="s">
        <v>25</v>
      </c>
      <c r="O12" s="18">
        <f>'Input Doc'!D11</f>
        <v>259536</v>
      </c>
      <c r="P12" s="36">
        <f>'Input Doc'!E11</f>
        <v>32831304</v>
      </c>
      <c r="Q12" s="37">
        <f>'Input Doc'!F11</f>
        <v>2015</v>
      </c>
      <c r="R12" s="36">
        <f>'Input Doc'!G11</f>
        <v>5909634.7199999997</v>
      </c>
      <c r="S12" s="37">
        <f>'Input Doc'!H11</f>
        <v>2015</v>
      </c>
      <c r="T12" s="36">
        <f>'Input Doc'!I11</f>
        <v>0</v>
      </c>
      <c r="U12" s="36">
        <f>'Input Doc'!J11</f>
        <v>0</v>
      </c>
      <c r="V12" s="38">
        <f>'Input Doc'!K11</f>
        <v>1800</v>
      </c>
      <c r="W12" s="12">
        <v>2</v>
      </c>
    </row>
    <row r="13" spans="1:23" ht="14.25" thickTop="1" thickBot="1" x14ac:dyDescent="0.25">
      <c r="A13" s="5" t="s">
        <v>39</v>
      </c>
      <c r="B13" s="5" t="s">
        <v>37</v>
      </c>
      <c r="C13" s="5" t="s">
        <v>40</v>
      </c>
      <c r="D13" s="6" t="s">
        <v>26</v>
      </c>
      <c r="E13" s="5" t="s">
        <v>25</v>
      </c>
      <c r="F13" s="5" t="s">
        <v>25</v>
      </c>
      <c r="G13" s="6" t="s">
        <v>26</v>
      </c>
      <c r="H13" s="5" t="s">
        <v>25</v>
      </c>
      <c r="I13" s="6" t="s">
        <v>26</v>
      </c>
      <c r="J13" s="6" t="s">
        <v>26</v>
      </c>
      <c r="K13" s="5" t="s">
        <v>25</v>
      </c>
      <c r="L13" s="6" t="s">
        <v>26</v>
      </c>
      <c r="M13" s="5" t="s">
        <v>25</v>
      </c>
      <c r="N13" s="5" t="s">
        <v>25</v>
      </c>
      <c r="O13" s="15">
        <f>'Input Doc'!D12</f>
        <v>231826</v>
      </c>
      <c r="P13" s="16">
        <f>'Input Doc'!E12</f>
        <v>28282121.52</v>
      </c>
      <c r="Q13" s="35">
        <f>'Input Doc'!F12</f>
        <v>2015</v>
      </c>
      <c r="R13" s="16">
        <f>'Input Doc'!G12</f>
        <v>5090781.8735999996</v>
      </c>
      <c r="S13" s="35">
        <f>'Input Doc'!H12</f>
        <v>2015</v>
      </c>
      <c r="T13" s="16">
        <f>'Input Doc'!I12</f>
        <v>0</v>
      </c>
      <c r="U13" s="16">
        <f>'Input Doc'!J12</f>
        <v>0</v>
      </c>
      <c r="V13" s="15">
        <f>'Input Doc'!K12</f>
        <v>1800</v>
      </c>
      <c r="W13" s="11">
        <v>2</v>
      </c>
    </row>
    <row r="14" spans="1:23" ht="25.5" thickTop="1" thickBot="1" x14ac:dyDescent="0.25">
      <c r="A14" s="8" t="s">
        <v>166</v>
      </c>
      <c r="B14" s="8" t="s">
        <v>41</v>
      </c>
      <c r="C14" s="8" t="s">
        <v>42</v>
      </c>
      <c r="D14" s="7" t="s">
        <v>26</v>
      </c>
      <c r="E14" s="8" t="s">
        <v>25</v>
      </c>
      <c r="F14" s="8" t="s">
        <v>25</v>
      </c>
      <c r="G14" s="7" t="s">
        <v>26</v>
      </c>
      <c r="H14" s="8" t="s">
        <v>25</v>
      </c>
      <c r="I14" s="7" t="s">
        <v>26</v>
      </c>
      <c r="J14" s="7" t="s">
        <v>26</v>
      </c>
      <c r="K14" s="8" t="s">
        <v>25</v>
      </c>
      <c r="L14" s="8" t="s">
        <v>25</v>
      </c>
      <c r="M14" s="8" t="s">
        <v>25</v>
      </c>
      <c r="N14" s="8" t="s">
        <v>25</v>
      </c>
      <c r="O14" s="18">
        <f>'Input Doc'!D13</f>
        <v>272793</v>
      </c>
      <c r="P14" s="36">
        <f>'Input Doc'!E13</f>
        <v>3623372.85</v>
      </c>
      <c r="Q14" s="37">
        <f>'Input Doc'!F13</f>
        <v>2015</v>
      </c>
      <c r="R14" s="36">
        <f>'Input Doc'!G13</f>
        <v>652207.11300000001</v>
      </c>
      <c r="S14" s="37">
        <f>'Input Doc'!H13</f>
        <v>2015</v>
      </c>
      <c r="T14" s="36">
        <f>'Input Doc'!I13</f>
        <v>0</v>
      </c>
      <c r="U14" s="36">
        <f>'Input Doc'!J13</f>
        <v>0</v>
      </c>
      <c r="V14" s="38">
        <f>'Input Doc'!K13</f>
        <v>1438</v>
      </c>
      <c r="W14" s="12">
        <v>2</v>
      </c>
    </row>
    <row r="15" spans="1:23" ht="25.5" thickTop="1" thickBot="1" x14ac:dyDescent="0.25">
      <c r="A15" s="5" t="s">
        <v>39</v>
      </c>
      <c r="B15" s="5" t="s">
        <v>37</v>
      </c>
      <c r="C15" s="5" t="s">
        <v>43</v>
      </c>
      <c r="D15" s="6" t="s">
        <v>26</v>
      </c>
      <c r="E15" s="5" t="s">
        <v>25</v>
      </c>
      <c r="F15" s="5" t="s">
        <v>25</v>
      </c>
      <c r="G15" s="6" t="s">
        <v>26</v>
      </c>
      <c r="H15" s="5" t="s">
        <v>25</v>
      </c>
      <c r="I15" s="6" t="s">
        <v>26</v>
      </c>
      <c r="J15" s="6" t="s">
        <v>26</v>
      </c>
      <c r="K15" s="5" t="s">
        <v>25</v>
      </c>
      <c r="L15" s="6" t="s">
        <v>26</v>
      </c>
      <c r="M15" s="5" t="s">
        <v>25</v>
      </c>
      <c r="N15" s="5" t="s">
        <v>25</v>
      </c>
      <c r="O15" s="15">
        <f>'Input Doc'!D14</f>
        <v>248280</v>
      </c>
      <c r="P15" s="16">
        <f>'Input Doc'!E14</f>
        <v>7992010.0999999996</v>
      </c>
      <c r="Q15" s="35">
        <f>'Input Doc'!F14</f>
        <v>2015</v>
      </c>
      <c r="R15" s="16">
        <f>'Input Doc'!G14</f>
        <v>1438561.818</v>
      </c>
      <c r="S15" s="35">
        <f>'Input Doc'!H14</f>
        <v>2015</v>
      </c>
      <c r="T15" s="16">
        <f>'Input Doc'!I14</f>
        <v>0</v>
      </c>
      <c r="U15" s="16">
        <f>'Input Doc'!J14</f>
        <v>0</v>
      </c>
      <c r="V15" s="15">
        <f>'Input Doc'!K14</f>
        <v>1600</v>
      </c>
      <c r="W15" s="11">
        <v>2</v>
      </c>
    </row>
    <row r="16" spans="1:23" ht="37.5" thickTop="1" thickBot="1" x14ac:dyDescent="0.25">
      <c r="A16" s="8" t="s">
        <v>165</v>
      </c>
      <c r="B16" s="8" t="s">
        <v>44</v>
      </c>
      <c r="C16" s="8" t="s">
        <v>45</v>
      </c>
      <c r="D16" s="7" t="s">
        <v>26</v>
      </c>
      <c r="E16" s="8" t="s">
        <v>25</v>
      </c>
      <c r="F16" s="8" t="s">
        <v>25</v>
      </c>
      <c r="G16" s="8" t="s">
        <v>25</v>
      </c>
      <c r="H16" s="8" t="s">
        <v>25</v>
      </c>
      <c r="I16" s="7" t="s">
        <v>26</v>
      </c>
      <c r="J16" s="8" t="s">
        <v>25</v>
      </c>
      <c r="K16" s="8" t="s">
        <v>25</v>
      </c>
      <c r="L16" s="8" t="s">
        <v>25</v>
      </c>
      <c r="M16" s="8" t="s">
        <v>25</v>
      </c>
      <c r="N16" s="8" t="s">
        <v>25</v>
      </c>
      <c r="O16" s="18">
        <f>'Input Doc'!D15</f>
        <v>12658</v>
      </c>
      <c r="P16" s="36">
        <f>'Input Doc'!E15</f>
        <v>1725000</v>
      </c>
      <c r="Q16" s="37">
        <f>'Input Doc'!F15</f>
        <v>2015</v>
      </c>
      <c r="R16" s="36">
        <f>'Input Doc'!G15</f>
        <v>310500</v>
      </c>
      <c r="S16" s="37">
        <f>'Input Doc'!H15</f>
        <v>2015</v>
      </c>
      <c r="T16" s="36">
        <f>'Input Doc'!I15</f>
        <v>0</v>
      </c>
      <c r="U16" s="36">
        <f>'Input Doc'!J15</f>
        <v>0</v>
      </c>
      <c r="V16" s="38">
        <f>'Input Doc'!K15</f>
        <v>25</v>
      </c>
      <c r="W16" s="12">
        <v>2</v>
      </c>
    </row>
    <row r="17" spans="1:23" ht="25.5" thickTop="1" thickBot="1" x14ac:dyDescent="0.25">
      <c r="A17" s="5" t="s">
        <v>165</v>
      </c>
      <c r="B17" s="5" t="s">
        <v>44</v>
      </c>
      <c r="C17" s="5" t="s">
        <v>46</v>
      </c>
      <c r="D17" s="6" t="s">
        <v>26</v>
      </c>
      <c r="E17" s="5" t="s">
        <v>25</v>
      </c>
      <c r="F17" s="5" t="s">
        <v>25</v>
      </c>
      <c r="G17" s="5" t="s">
        <v>25</v>
      </c>
      <c r="H17" s="5" t="s">
        <v>25</v>
      </c>
      <c r="I17" s="6" t="s">
        <v>26</v>
      </c>
      <c r="J17" s="5" t="s">
        <v>25</v>
      </c>
      <c r="K17" s="5" t="s">
        <v>25</v>
      </c>
      <c r="L17" s="5" t="s">
        <v>25</v>
      </c>
      <c r="M17" s="5" t="s">
        <v>25</v>
      </c>
      <c r="N17" s="5" t="s">
        <v>25</v>
      </c>
      <c r="O17" s="15">
        <f>'Input Doc'!D16</f>
        <v>5863</v>
      </c>
      <c r="P17" s="16">
        <f>'Input Doc'!E16</f>
        <v>1725966</v>
      </c>
      <c r="Q17" s="35">
        <f>'Input Doc'!F16</f>
        <v>2015</v>
      </c>
      <c r="R17" s="16">
        <f>'Input Doc'!G16</f>
        <v>310673.88</v>
      </c>
      <c r="S17" s="35">
        <f>'Input Doc'!H16</f>
        <v>2015</v>
      </c>
      <c r="T17" s="16">
        <f>'Input Doc'!I16</f>
        <v>0</v>
      </c>
      <c r="U17" s="16">
        <f>'Input Doc'!J16</f>
        <v>0</v>
      </c>
      <c r="V17" s="15">
        <f>'Input Doc'!K16</f>
        <v>10</v>
      </c>
      <c r="W17" s="11">
        <v>2</v>
      </c>
    </row>
    <row r="18" spans="1:23" ht="37.5" thickTop="1" thickBot="1" x14ac:dyDescent="0.25">
      <c r="A18" s="8" t="s">
        <v>167</v>
      </c>
      <c r="B18" s="8" t="s">
        <v>44</v>
      </c>
      <c r="C18" s="8" t="s">
        <v>47</v>
      </c>
      <c r="D18" s="7" t="s">
        <v>26</v>
      </c>
      <c r="E18" s="8" t="s">
        <v>25</v>
      </c>
      <c r="F18" s="8" t="s">
        <v>25</v>
      </c>
      <c r="G18" s="8" t="s">
        <v>25</v>
      </c>
      <c r="H18" s="8" t="s">
        <v>25</v>
      </c>
      <c r="I18" s="7" t="s">
        <v>26</v>
      </c>
      <c r="J18" s="8" t="s">
        <v>25</v>
      </c>
      <c r="K18" s="8" t="s">
        <v>25</v>
      </c>
      <c r="L18" s="7" t="s">
        <v>26</v>
      </c>
      <c r="M18" s="8" t="s">
        <v>25</v>
      </c>
      <c r="N18" s="8" t="s">
        <v>25</v>
      </c>
      <c r="O18" s="18">
        <f>'Input Doc'!D17</f>
        <v>2300</v>
      </c>
      <c r="P18" s="36">
        <f>'Input Doc'!E17</f>
        <v>747500</v>
      </c>
      <c r="Q18" s="37">
        <f>'Input Doc'!F17</f>
        <v>2015</v>
      </c>
      <c r="R18" s="36">
        <f>'Input Doc'!G17</f>
        <v>134550</v>
      </c>
      <c r="S18" s="37">
        <f>'Input Doc'!H17</f>
        <v>2015</v>
      </c>
      <c r="T18" s="36">
        <f>'Input Doc'!I17</f>
        <v>0</v>
      </c>
      <c r="U18" s="36">
        <f>'Input Doc'!J17</f>
        <v>0</v>
      </c>
      <c r="V18" s="38">
        <f>'Input Doc'!K17</f>
        <v>20</v>
      </c>
      <c r="W18" s="12">
        <v>2</v>
      </c>
    </row>
    <row r="19" spans="1:23" ht="37.5" thickTop="1" thickBot="1" x14ac:dyDescent="0.25">
      <c r="A19" s="5" t="s">
        <v>166</v>
      </c>
      <c r="B19" s="5" t="s">
        <v>44</v>
      </c>
      <c r="C19" s="5" t="s">
        <v>48</v>
      </c>
      <c r="D19" s="6" t="s">
        <v>26</v>
      </c>
      <c r="E19" s="5" t="s">
        <v>25</v>
      </c>
      <c r="F19" s="5" t="s">
        <v>25</v>
      </c>
      <c r="G19" s="5" t="s">
        <v>25</v>
      </c>
      <c r="H19" s="5" t="s">
        <v>25</v>
      </c>
      <c r="I19" s="6" t="s">
        <v>26</v>
      </c>
      <c r="J19" s="5" t="s">
        <v>25</v>
      </c>
      <c r="K19" s="5" t="s">
        <v>25</v>
      </c>
      <c r="L19" s="5" t="s">
        <v>25</v>
      </c>
      <c r="M19" s="5" t="s">
        <v>25</v>
      </c>
      <c r="N19" s="5" t="s">
        <v>25</v>
      </c>
      <c r="O19" s="15">
        <f>'Input Doc'!D18</f>
        <v>8222</v>
      </c>
      <c r="P19" s="16">
        <f>'Input Doc'!E18</f>
        <v>1358978</v>
      </c>
      <c r="Q19" s="35">
        <f>'Input Doc'!F18</f>
        <v>2015</v>
      </c>
      <c r="R19" s="16">
        <f>'Input Doc'!G18</f>
        <v>244616.03999999998</v>
      </c>
      <c r="S19" s="35">
        <f>'Input Doc'!H18</f>
        <v>2015</v>
      </c>
      <c r="T19" s="16">
        <f>'Input Doc'!I18</f>
        <v>2026</v>
      </c>
      <c r="U19" s="16">
        <f>'Input Doc'!J18</f>
        <v>0</v>
      </c>
      <c r="V19" s="15">
        <f>'Input Doc'!K18</f>
        <v>20</v>
      </c>
      <c r="W19" s="11">
        <v>2</v>
      </c>
    </row>
    <row r="20" spans="1:23" ht="37.5" thickTop="1" thickBot="1" x14ac:dyDescent="0.25">
      <c r="A20" s="8" t="s">
        <v>39</v>
      </c>
      <c r="B20" s="8" t="s">
        <v>44</v>
      </c>
      <c r="C20" s="8" t="s">
        <v>49</v>
      </c>
      <c r="D20" s="7" t="s">
        <v>26</v>
      </c>
      <c r="E20" s="8" t="s">
        <v>25</v>
      </c>
      <c r="F20" s="8" t="s">
        <v>25</v>
      </c>
      <c r="G20" s="8" t="s">
        <v>25</v>
      </c>
      <c r="H20" s="8" t="s">
        <v>25</v>
      </c>
      <c r="I20" s="7" t="s">
        <v>26</v>
      </c>
      <c r="J20" s="8" t="s">
        <v>25</v>
      </c>
      <c r="K20" s="8" t="s">
        <v>25</v>
      </c>
      <c r="L20" s="7" t="s">
        <v>26</v>
      </c>
      <c r="M20" s="8" t="s">
        <v>25</v>
      </c>
      <c r="N20" s="8" t="s">
        <v>25</v>
      </c>
      <c r="O20" s="18">
        <f>'Input Doc'!D19</f>
        <v>5846</v>
      </c>
      <c r="P20" s="36">
        <f>'Input Doc'!E19</f>
        <v>770500</v>
      </c>
      <c r="Q20" s="37">
        <f>'Input Doc'!F19</f>
        <v>2015</v>
      </c>
      <c r="R20" s="36">
        <f>'Input Doc'!G19</f>
        <v>138690</v>
      </c>
      <c r="S20" s="37">
        <f>'Input Doc'!H19</f>
        <v>2015</v>
      </c>
      <c r="T20" s="36">
        <f>'Input Doc'!I19</f>
        <v>0</v>
      </c>
      <c r="U20" s="36">
        <f>'Input Doc'!J19</f>
        <v>0</v>
      </c>
      <c r="V20" s="38">
        <f>'Input Doc'!K19</f>
        <v>20</v>
      </c>
      <c r="W20" s="12">
        <v>2</v>
      </c>
    </row>
    <row r="21" spans="1:23" ht="37.5" thickTop="1" thickBot="1" x14ac:dyDescent="0.25">
      <c r="A21" s="5" t="s">
        <v>39</v>
      </c>
      <c r="B21" s="5" t="s">
        <v>44</v>
      </c>
      <c r="C21" s="5" t="s">
        <v>183</v>
      </c>
      <c r="D21" s="6" t="s">
        <v>26</v>
      </c>
      <c r="E21" s="5" t="s">
        <v>25</v>
      </c>
      <c r="F21" s="5" t="s">
        <v>25</v>
      </c>
      <c r="G21" s="5" t="s">
        <v>25</v>
      </c>
      <c r="H21" s="5" t="s">
        <v>25</v>
      </c>
      <c r="I21" s="6" t="s">
        <v>26</v>
      </c>
      <c r="J21" s="5" t="s">
        <v>25</v>
      </c>
      <c r="K21" s="5" t="s">
        <v>25</v>
      </c>
      <c r="L21" s="6" t="s">
        <v>26</v>
      </c>
      <c r="M21" s="5" t="s">
        <v>25</v>
      </c>
      <c r="N21" s="5" t="s">
        <v>25</v>
      </c>
      <c r="O21" s="15">
        <f>'Input Doc'!D20</f>
        <v>5379</v>
      </c>
      <c r="P21" s="16">
        <f>'Input Doc'!E20</f>
        <v>721675.6</v>
      </c>
      <c r="Q21" s="35">
        <f>'Input Doc'!F20</f>
        <v>2015</v>
      </c>
      <c r="R21" s="16">
        <f>'Input Doc'!G20</f>
        <v>129901.60799999999</v>
      </c>
      <c r="S21" s="35">
        <f>'Input Doc'!H20</f>
        <v>2015</v>
      </c>
      <c r="T21" s="16">
        <f>'Input Doc'!I20</f>
        <v>0</v>
      </c>
      <c r="U21" s="16">
        <f>'Input Doc'!J20</f>
        <v>0</v>
      </c>
      <c r="V21" s="15">
        <f>'Input Doc'!K20</f>
        <v>20</v>
      </c>
      <c r="W21" s="11">
        <v>2</v>
      </c>
    </row>
    <row r="22" spans="1:23" ht="37.5" thickTop="1" thickBot="1" x14ac:dyDescent="0.25">
      <c r="A22" s="8" t="s">
        <v>166</v>
      </c>
      <c r="B22" s="8" t="s">
        <v>44</v>
      </c>
      <c r="C22" s="8" t="s">
        <v>50</v>
      </c>
      <c r="D22" s="7" t="s">
        <v>26</v>
      </c>
      <c r="E22" s="8" t="s">
        <v>25</v>
      </c>
      <c r="F22" s="8" t="s">
        <v>25</v>
      </c>
      <c r="G22" s="8" t="s">
        <v>25</v>
      </c>
      <c r="H22" s="8" t="s">
        <v>25</v>
      </c>
      <c r="I22" s="7" t="s">
        <v>26</v>
      </c>
      <c r="J22" s="8" t="s">
        <v>25</v>
      </c>
      <c r="K22" s="8" t="s">
        <v>25</v>
      </c>
      <c r="L22" s="8" t="s">
        <v>25</v>
      </c>
      <c r="M22" s="8" t="s">
        <v>25</v>
      </c>
      <c r="N22" s="8" t="s">
        <v>25</v>
      </c>
      <c r="O22" s="18">
        <f>'Input Doc'!D21</f>
        <v>8222</v>
      </c>
      <c r="P22" s="36">
        <f>'Input Doc'!E21</f>
        <v>1426926.9</v>
      </c>
      <c r="Q22" s="37">
        <f>'Input Doc'!F21</f>
        <v>2015</v>
      </c>
      <c r="R22" s="36">
        <f>'Input Doc'!G21</f>
        <v>256846.84199999998</v>
      </c>
      <c r="S22" s="37">
        <f>'Input Doc'!H21</f>
        <v>2015</v>
      </c>
      <c r="T22" s="36">
        <f>'Input Doc'!I21</f>
        <v>3039</v>
      </c>
      <c r="U22" s="36">
        <f>'Input Doc'!J21</f>
        <v>0</v>
      </c>
      <c r="V22" s="38">
        <f>'Input Doc'!K21</f>
        <v>20</v>
      </c>
      <c r="W22" s="12">
        <v>2</v>
      </c>
    </row>
    <row r="23" spans="1:23" ht="37.5" thickTop="1" thickBot="1" x14ac:dyDescent="0.25">
      <c r="A23" s="5" t="s">
        <v>166</v>
      </c>
      <c r="B23" s="5" t="s">
        <v>44</v>
      </c>
      <c r="C23" s="5" t="s">
        <v>51</v>
      </c>
      <c r="D23" s="6" t="s">
        <v>26</v>
      </c>
      <c r="E23" s="5" t="s">
        <v>25</v>
      </c>
      <c r="F23" s="5" t="s">
        <v>25</v>
      </c>
      <c r="G23" s="5" t="s">
        <v>25</v>
      </c>
      <c r="H23" s="5" t="s">
        <v>25</v>
      </c>
      <c r="I23" s="6" t="s">
        <v>26</v>
      </c>
      <c r="J23" s="5" t="s">
        <v>25</v>
      </c>
      <c r="K23" s="5" t="s">
        <v>25</v>
      </c>
      <c r="L23" s="5" t="s">
        <v>25</v>
      </c>
      <c r="M23" s="5" t="s">
        <v>25</v>
      </c>
      <c r="N23" s="5" t="s">
        <v>25</v>
      </c>
      <c r="O23" s="15">
        <f>'Input Doc'!D22</f>
        <v>9128</v>
      </c>
      <c r="P23" s="16">
        <f>'Input Doc'!E22</f>
        <v>1242517.5</v>
      </c>
      <c r="Q23" s="35">
        <f>'Input Doc'!F22</f>
        <v>2015</v>
      </c>
      <c r="R23" s="16">
        <f>'Input Doc'!G22</f>
        <v>223653.15</v>
      </c>
      <c r="S23" s="35">
        <f>'Input Doc'!H22</f>
        <v>2015</v>
      </c>
      <c r="T23" s="16">
        <f>'Input Doc'!I22</f>
        <v>3039</v>
      </c>
      <c r="U23" s="16">
        <f>'Input Doc'!J22</f>
        <v>0</v>
      </c>
      <c r="V23" s="15">
        <f>'Input Doc'!K22</f>
        <v>20</v>
      </c>
      <c r="W23" s="11">
        <v>2</v>
      </c>
    </row>
    <row r="24" spans="1:23" ht="37.5" thickTop="1" thickBot="1" x14ac:dyDescent="0.25">
      <c r="A24" s="8" t="s">
        <v>166</v>
      </c>
      <c r="B24" s="8" t="s">
        <v>44</v>
      </c>
      <c r="C24" s="8" t="s">
        <v>52</v>
      </c>
      <c r="D24" s="7" t="s">
        <v>26</v>
      </c>
      <c r="E24" s="8" t="s">
        <v>25</v>
      </c>
      <c r="F24" s="8" t="s">
        <v>25</v>
      </c>
      <c r="G24" s="8" t="s">
        <v>25</v>
      </c>
      <c r="H24" s="8" t="s">
        <v>25</v>
      </c>
      <c r="I24" s="7" t="s">
        <v>26</v>
      </c>
      <c r="J24" s="8" t="s">
        <v>25</v>
      </c>
      <c r="K24" s="8" t="s">
        <v>25</v>
      </c>
      <c r="L24" s="8" t="s">
        <v>25</v>
      </c>
      <c r="M24" s="8" t="s">
        <v>25</v>
      </c>
      <c r="N24" s="8" t="s">
        <v>25</v>
      </c>
      <c r="O24" s="18">
        <f>'Input Doc'!D23</f>
        <v>3672</v>
      </c>
      <c r="P24" s="36">
        <f>'Input Doc'!E23</f>
        <v>453198.9</v>
      </c>
      <c r="Q24" s="37">
        <f>'Input Doc'!F23</f>
        <v>2015</v>
      </c>
      <c r="R24" s="36">
        <f>'Input Doc'!G23</f>
        <v>81575.801999999996</v>
      </c>
      <c r="S24" s="37">
        <f>'Input Doc'!H23</f>
        <v>2015</v>
      </c>
      <c r="T24" s="36">
        <f>'Input Doc'!I23</f>
        <v>0</v>
      </c>
      <c r="U24" s="36">
        <f>'Input Doc'!J23</f>
        <v>0</v>
      </c>
      <c r="V24" s="38">
        <f>'Input Doc'!K23</f>
        <v>10</v>
      </c>
      <c r="W24" s="12">
        <v>2</v>
      </c>
    </row>
    <row r="25" spans="1:23" ht="37.5" thickTop="1" thickBot="1" x14ac:dyDescent="0.25">
      <c r="A25" s="5" t="s">
        <v>168</v>
      </c>
      <c r="B25" s="5" t="s">
        <v>44</v>
      </c>
      <c r="C25" s="5" t="s">
        <v>53</v>
      </c>
      <c r="D25" s="6" t="s">
        <v>26</v>
      </c>
      <c r="E25" s="5" t="s">
        <v>25</v>
      </c>
      <c r="F25" s="5" t="s">
        <v>25</v>
      </c>
      <c r="G25" s="5" t="s">
        <v>25</v>
      </c>
      <c r="H25" s="5" t="s">
        <v>25</v>
      </c>
      <c r="I25" s="6" t="s">
        <v>26</v>
      </c>
      <c r="J25" s="5" t="s">
        <v>25</v>
      </c>
      <c r="K25" s="5" t="s">
        <v>25</v>
      </c>
      <c r="L25" s="6" t="s">
        <v>26</v>
      </c>
      <c r="M25" s="5" t="s">
        <v>25</v>
      </c>
      <c r="N25" s="5" t="s">
        <v>25</v>
      </c>
      <c r="O25" s="15">
        <f>'Input Doc'!D24</f>
        <v>5524</v>
      </c>
      <c r="P25" s="16">
        <f>'Input Doc'!E24</f>
        <v>2200000</v>
      </c>
      <c r="Q25" s="35">
        <f>'Input Doc'!F24</f>
        <v>2015</v>
      </c>
      <c r="R25" s="16">
        <f>'Input Doc'!G24</f>
        <v>396000</v>
      </c>
      <c r="S25" s="35">
        <f>'Input Doc'!H24</f>
        <v>2015</v>
      </c>
      <c r="T25" s="16">
        <f>'Input Doc'!I24</f>
        <v>0</v>
      </c>
      <c r="U25" s="16">
        <f>'Input Doc'!J24</f>
        <v>0</v>
      </c>
      <c r="V25" s="15">
        <f>'Input Doc'!K24</f>
        <v>20</v>
      </c>
      <c r="W25" s="11">
        <v>2</v>
      </c>
    </row>
    <row r="26" spans="1:23" ht="37.5" thickTop="1" thickBot="1" x14ac:dyDescent="0.25">
      <c r="A26" s="8" t="s">
        <v>39</v>
      </c>
      <c r="B26" s="8" t="s">
        <v>44</v>
      </c>
      <c r="C26" s="8" t="s">
        <v>54</v>
      </c>
      <c r="D26" s="7" t="s">
        <v>26</v>
      </c>
      <c r="E26" s="8" t="s">
        <v>25</v>
      </c>
      <c r="F26" s="8" t="s">
        <v>25</v>
      </c>
      <c r="G26" s="8" t="s">
        <v>25</v>
      </c>
      <c r="H26" s="8" t="s">
        <v>25</v>
      </c>
      <c r="I26" s="7" t="s">
        <v>26</v>
      </c>
      <c r="J26" s="8" t="s">
        <v>25</v>
      </c>
      <c r="K26" s="8" t="s">
        <v>25</v>
      </c>
      <c r="L26" s="7" t="s">
        <v>26</v>
      </c>
      <c r="M26" s="8" t="s">
        <v>25</v>
      </c>
      <c r="N26" s="8" t="s">
        <v>25</v>
      </c>
      <c r="O26" s="18">
        <f>'Input Doc'!D25</f>
        <v>4265</v>
      </c>
      <c r="P26" s="36">
        <f>'Input Doc'!E25</f>
        <v>504735</v>
      </c>
      <c r="Q26" s="37">
        <f>'Input Doc'!F25</f>
        <v>2015</v>
      </c>
      <c r="R26" s="36">
        <f>'Input Doc'!G25</f>
        <v>90852.3</v>
      </c>
      <c r="S26" s="37">
        <f>'Input Doc'!H25</f>
        <v>2015</v>
      </c>
      <c r="T26" s="36">
        <f>'Input Doc'!I25</f>
        <v>0</v>
      </c>
      <c r="U26" s="36">
        <f>'Input Doc'!J25</f>
        <v>0</v>
      </c>
      <c r="V26" s="38">
        <f>'Input Doc'!K25</f>
        <v>20</v>
      </c>
      <c r="W26" s="12">
        <v>2</v>
      </c>
    </row>
    <row r="27" spans="1:23" ht="37.5" thickTop="1" thickBot="1" x14ac:dyDescent="0.25">
      <c r="A27" s="5" t="s">
        <v>39</v>
      </c>
      <c r="B27" s="5" t="s">
        <v>44</v>
      </c>
      <c r="C27" s="5" t="s">
        <v>55</v>
      </c>
      <c r="D27" s="6" t="s">
        <v>26</v>
      </c>
      <c r="E27" s="5" t="s">
        <v>25</v>
      </c>
      <c r="F27" s="5" t="s">
        <v>25</v>
      </c>
      <c r="G27" s="5" t="s">
        <v>25</v>
      </c>
      <c r="H27" s="5" t="s">
        <v>25</v>
      </c>
      <c r="I27" s="6" t="s">
        <v>26</v>
      </c>
      <c r="J27" s="5" t="s">
        <v>25</v>
      </c>
      <c r="K27" s="5" t="s">
        <v>25</v>
      </c>
      <c r="L27" s="6" t="s">
        <v>26</v>
      </c>
      <c r="M27" s="5" t="s">
        <v>25</v>
      </c>
      <c r="N27" s="5" t="s">
        <v>25</v>
      </c>
      <c r="O27" s="15">
        <f>'Input Doc'!D26</f>
        <v>5920</v>
      </c>
      <c r="P27" s="16">
        <f>'Input Doc'!E26</f>
        <v>794256.7</v>
      </c>
      <c r="Q27" s="35">
        <f>'Input Doc'!F26</f>
        <v>2015</v>
      </c>
      <c r="R27" s="16">
        <f>'Input Doc'!G26</f>
        <v>142966.20599999998</v>
      </c>
      <c r="S27" s="35">
        <f>'Input Doc'!H26</f>
        <v>2015</v>
      </c>
      <c r="T27" s="16">
        <f>'Input Doc'!I26</f>
        <v>0</v>
      </c>
      <c r="U27" s="16">
        <f>'Input Doc'!J26</f>
        <v>0</v>
      </c>
      <c r="V27" s="15">
        <f>'Input Doc'!K26</f>
        <v>20</v>
      </c>
      <c r="W27" s="11">
        <v>2</v>
      </c>
    </row>
    <row r="28" spans="1:23" ht="37.5" thickTop="1" thickBot="1" x14ac:dyDescent="0.25">
      <c r="A28" s="8" t="s">
        <v>165</v>
      </c>
      <c r="B28" s="8" t="s">
        <v>44</v>
      </c>
      <c r="C28" s="8" t="s">
        <v>56</v>
      </c>
      <c r="D28" s="7" t="s">
        <v>26</v>
      </c>
      <c r="E28" s="8" t="s">
        <v>25</v>
      </c>
      <c r="F28" s="8" t="s">
        <v>25</v>
      </c>
      <c r="G28" s="8" t="s">
        <v>25</v>
      </c>
      <c r="H28" s="8" t="s">
        <v>25</v>
      </c>
      <c r="I28" s="7" t="s">
        <v>26</v>
      </c>
      <c r="J28" s="8" t="s">
        <v>25</v>
      </c>
      <c r="K28" s="8" t="s">
        <v>25</v>
      </c>
      <c r="L28" s="7" t="s">
        <v>26</v>
      </c>
      <c r="M28" s="8" t="s">
        <v>25</v>
      </c>
      <c r="N28" s="8" t="s">
        <v>25</v>
      </c>
      <c r="O28" s="18">
        <f>'Input Doc'!D27</f>
        <v>8692</v>
      </c>
      <c r="P28" s="36">
        <f>'Input Doc'!E27</f>
        <v>755310.8</v>
      </c>
      <c r="Q28" s="37">
        <f>'Input Doc'!F27</f>
        <v>2015</v>
      </c>
      <c r="R28" s="36">
        <f>'Input Doc'!G27</f>
        <v>135955.94400000002</v>
      </c>
      <c r="S28" s="37">
        <f>'Input Doc'!H27</f>
        <v>2015</v>
      </c>
      <c r="T28" s="36">
        <f>'Input Doc'!I27</f>
        <v>0</v>
      </c>
      <c r="U28" s="36">
        <f>'Input Doc'!J27</f>
        <v>0</v>
      </c>
      <c r="V28" s="38">
        <f>'Input Doc'!K27</f>
        <v>20</v>
      </c>
      <c r="W28" s="12">
        <v>2</v>
      </c>
    </row>
    <row r="29" spans="1:23" ht="37.5" thickTop="1" thickBot="1" x14ac:dyDescent="0.25">
      <c r="A29" s="5" t="s">
        <v>165</v>
      </c>
      <c r="B29" s="5" t="s">
        <v>57</v>
      </c>
      <c r="C29" s="5" t="s">
        <v>58</v>
      </c>
      <c r="D29" s="6" t="s">
        <v>26</v>
      </c>
      <c r="E29" s="5" t="s">
        <v>25</v>
      </c>
      <c r="F29" s="5" t="s">
        <v>25</v>
      </c>
      <c r="G29" s="6" t="s">
        <v>26</v>
      </c>
      <c r="H29" s="5" t="s">
        <v>25</v>
      </c>
      <c r="I29" s="6" t="s">
        <v>26</v>
      </c>
      <c r="J29" s="6" t="s">
        <v>26</v>
      </c>
      <c r="K29" s="5" t="s">
        <v>25</v>
      </c>
      <c r="L29" s="6" t="s">
        <v>26</v>
      </c>
      <c r="M29" s="5" t="s">
        <v>25</v>
      </c>
      <c r="N29" s="5" t="s">
        <v>25</v>
      </c>
      <c r="O29" s="15">
        <f>'Input Doc'!D28</f>
        <v>65750</v>
      </c>
      <c r="P29" s="16">
        <f>'Input Doc'!E28</f>
        <v>7230544.5</v>
      </c>
      <c r="Q29" s="35">
        <f>'Input Doc'!F28</f>
        <v>2015</v>
      </c>
      <c r="R29" s="16">
        <f>'Input Doc'!G28</f>
        <v>1301498.01</v>
      </c>
      <c r="S29" s="35">
        <f>'Input Doc'!H28</f>
        <v>2015</v>
      </c>
      <c r="T29" s="16">
        <f>'Input Doc'!I28</f>
        <v>0</v>
      </c>
      <c r="U29" s="16">
        <f>'Input Doc'!J28</f>
        <v>0</v>
      </c>
      <c r="V29" s="15">
        <f>'Input Doc'!K28</f>
        <v>600</v>
      </c>
      <c r="W29" s="11">
        <v>2</v>
      </c>
    </row>
    <row r="30" spans="1:23" ht="37.5" thickTop="1" thickBot="1" x14ac:dyDescent="0.25">
      <c r="A30" s="8" t="s">
        <v>165</v>
      </c>
      <c r="B30" s="8" t="s">
        <v>59</v>
      </c>
      <c r="C30" s="8" t="s">
        <v>60</v>
      </c>
      <c r="D30" s="7" t="s">
        <v>26</v>
      </c>
      <c r="E30" s="8" t="s">
        <v>25</v>
      </c>
      <c r="F30" s="8" t="s">
        <v>25</v>
      </c>
      <c r="G30" s="7" t="s">
        <v>26</v>
      </c>
      <c r="H30" s="8" t="s">
        <v>25</v>
      </c>
      <c r="I30" s="7" t="s">
        <v>26</v>
      </c>
      <c r="J30" s="7" t="s">
        <v>26</v>
      </c>
      <c r="K30" s="8" t="s">
        <v>25</v>
      </c>
      <c r="L30" s="8" t="s">
        <v>25</v>
      </c>
      <c r="M30" s="8" t="s">
        <v>25</v>
      </c>
      <c r="N30" s="8" t="s">
        <v>25</v>
      </c>
      <c r="O30" s="18">
        <f>'Input Doc'!D29</f>
        <v>304900</v>
      </c>
      <c r="P30" s="36">
        <f>'Input Doc'!E29</f>
        <v>35650000</v>
      </c>
      <c r="Q30" s="37">
        <f>'Input Doc'!F29</f>
        <v>2015</v>
      </c>
      <c r="R30" s="36">
        <f>'Input Doc'!G29</f>
        <v>6417000</v>
      </c>
      <c r="S30" s="37">
        <f>'Input Doc'!H29</f>
        <v>2015</v>
      </c>
      <c r="T30" s="36">
        <f>'Input Doc'!I29</f>
        <v>0</v>
      </c>
      <c r="U30" s="36">
        <f>'Input Doc'!J29</f>
        <v>0</v>
      </c>
      <c r="V30" s="38">
        <f>'Input Doc'!K29</f>
        <v>0</v>
      </c>
      <c r="W30" s="39">
        <v>2</v>
      </c>
    </row>
    <row r="31" spans="1:23" ht="37.5" thickTop="1" thickBot="1" x14ac:dyDescent="0.25">
      <c r="A31" s="5" t="s">
        <v>39</v>
      </c>
      <c r="B31" s="5" t="s">
        <v>61</v>
      </c>
      <c r="C31" s="5" t="s">
        <v>62</v>
      </c>
      <c r="D31" s="6" t="s">
        <v>26</v>
      </c>
      <c r="E31" s="5" t="s">
        <v>25</v>
      </c>
      <c r="F31" s="5" t="s">
        <v>25</v>
      </c>
      <c r="G31" s="6" t="s">
        <v>26</v>
      </c>
      <c r="H31" s="5" t="s">
        <v>25</v>
      </c>
      <c r="I31" s="6" t="s">
        <v>26</v>
      </c>
      <c r="J31" s="6" t="s">
        <v>26</v>
      </c>
      <c r="K31" s="5" t="s">
        <v>25</v>
      </c>
      <c r="L31" s="6" t="s">
        <v>26</v>
      </c>
      <c r="M31" s="5" t="s">
        <v>25</v>
      </c>
      <c r="N31" s="5" t="s">
        <v>25</v>
      </c>
      <c r="O31" s="15">
        <f>'Input Doc'!D30</f>
        <v>80795</v>
      </c>
      <c r="P31" s="16">
        <f>'Input Doc'!E30</f>
        <v>10441425</v>
      </c>
      <c r="Q31" s="35">
        <f>'Input Doc'!F30</f>
        <v>2015</v>
      </c>
      <c r="R31" s="16">
        <f>'Input Doc'!G30</f>
        <v>1879456.5</v>
      </c>
      <c r="S31" s="35">
        <f>'Input Doc'!H30</f>
        <v>2015</v>
      </c>
      <c r="T31" s="16">
        <f>'Input Doc'!I30</f>
        <v>0</v>
      </c>
      <c r="U31" s="16">
        <f>'Input Doc'!J30</f>
        <v>0</v>
      </c>
      <c r="V31" s="15">
        <f>'Input Doc'!K30</f>
        <v>850</v>
      </c>
      <c r="W31" s="11">
        <v>2</v>
      </c>
    </row>
    <row r="32" spans="1:23" ht="37.5" thickTop="1" thickBot="1" x14ac:dyDescent="0.25">
      <c r="A32" s="8" t="s">
        <v>166</v>
      </c>
      <c r="B32" s="8" t="s">
        <v>61</v>
      </c>
      <c r="C32" s="8" t="s">
        <v>63</v>
      </c>
      <c r="D32" s="7" t="s">
        <v>26</v>
      </c>
      <c r="E32" s="8" t="s">
        <v>25</v>
      </c>
      <c r="F32" s="8" t="s">
        <v>25</v>
      </c>
      <c r="G32" s="7" t="s">
        <v>26</v>
      </c>
      <c r="H32" s="8" t="s">
        <v>25</v>
      </c>
      <c r="I32" s="7" t="s">
        <v>26</v>
      </c>
      <c r="J32" s="7" t="s">
        <v>26</v>
      </c>
      <c r="K32" s="8" t="s">
        <v>25</v>
      </c>
      <c r="L32" s="8" t="s">
        <v>25</v>
      </c>
      <c r="M32" s="8" t="s">
        <v>25</v>
      </c>
      <c r="N32" s="8" t="s">
        <v>25</v>
      </c>
      <c r="O32" s="18">
        <f>'Input Doc'!D31</f>
        <v>71053</v>
      </c>
      <c r="P32" s="36">
        <f>'Input Doc'!E31</f>
        <v>8171440</v>
      </c>
      <c r="Q32" s="37">
        <f>'Input Doc'!F31</f>
        <v>2015</v>
      </c>
      <c r="R32" s="36">
        <f>'Input Doc'!G31</f>
        <v>1470859.2</v>
      </c>
      <c r="S32" s="37">
        <f>'Input Doc'!H31</f>
        <v>2015</v>
      </c>
      <c r="T32" s="36">
        <f>'Input Doc'!I31</f>
        <v>0</v>
      </c>
      <c r="U32" s="36">
        <f>'Input Doc'!J31</f>
        <v>0</v>
      </c>
      <c r="V32" s="38">
        <f>'Input Doc'!K31</f>
        <v>610</v>
      </c>
      <c r="W32" s="12">
        <v>2</v>
      </c>
    </row>
    <row r="33" spans="1:23" ht="25.5" thickTop="1" thickBot="1" x14ac:dyDescent="0.25">
      <c r="A33" s="5" t="s">
        <v>39</v>
      </c>
      <c r="B33" s="5" t="s">
        <v>64</v>
      </c>
      <c r="C33" s="5" t="s">
        <v>65</v>
      </c>
      <c r="D33" s="6" t="s">
        <v>26</v>
      </c>
      <c r="E33" s="5" t="s">
        <v>25</v>
      </c>
      <c r="F33" s="5" t="s">
        <v>25</v>
      </c>
      <c r="G33" s="6" t="s">
        <v>26</v>
      </c>
      <c r="H33" s="5" t="s">
        <v>25</v>
      </c>
      <c r="I33" s="6" t="s">
        <v>26</v>
      </c>
      <c r="J33" s="5" t="s">
        <v>25</v>
      </c>
      <c r="K33" s="5" t="s">
        <v>25</v>
      </c>
      <c r="L33" s="6" t="s">
        <v>26</v>
      </c>
      <c r="M33" s="5" t="s">
        <v>25</v>
      </c>
      <c r="N33" s="5" t="s">
        <v>25</v>
      </c>
      <c r="O33" s="15">
        <f>'Input Doc'!D32</f>
        <v>63734</v>
      </c>
      <c r="P33" s="16">
        <f>'Input Doc'!E32</f>
        <v>7329410</v>
      </c>
      <c r="Q33" s="35">
        <f>'Input Doc'!F32</f>
        <v>2015</v>
      </c>
      <c r="R33" s="16">
        <f>'Input Doc'!G32</f>
        <v>1319293.8</v>
      </c>
      <c r="S33" s="35">
        <f>'Input Doc'!H32</f>
        <v>2015</v>
      </c>
      <c r="T33" s="16">
        <f>'Input Doc'!I32</f>
        <v>0</v>
      </c>
      <c r="U33" s="16">
        <f>'Input Doc'!J32</f>
        <v>0</v>
      </c>
      <c r="V33" s="15">
        <f>'Input Doc'!K32</f>
        <v>50</v>
      </c>
      <c r="W33" s="11">
        <v>2</v>
      </c>
    </row>
    <row r="34" spans="1:23" ht="25.5" thickTop="1" thickBot="1" x14ac:dyDescent="0.25">
      <c r="A34" s="8" t="s">
        <v>165</v>
      </c>
      <c r="B34" s="8" t="s">
        <v>66</v>
      </c>
      <c r="C34" s="8" t="s">
        <v>67</v>
      </c>
      <c r="D34" s="7" t="s">
        <v>26</v>
      </c>
      <c r="E34" s="8" t="s">
        <v>25</v>
      </c>
      <c r="F34" s="8" t="s">
        <v>25</v>
      </c>
      <c r="G34" s="7" t="s">
        <v>26</v>
      </c>
      <c r="H34" s="8" t="s">
        <v>25</v>
      </c>
      <c r="I34" s="7" t="s">
        <v>26</v>
      </c>
      <c r="J34" s="7" t="s">
        <v>26</v>
      </c>
      <c r="K34" s="8" t="s">
        <v>25</v>
      </c>
      <c r="L34" s="7" t="s">
        <v>26</v>
      </c>
      <c r="M34" s="8" t="s">
        <v>25</v>
      </c>
      <c r="N34" s="8" t="s">
        <v>25</v>
      </c>
      <c r="O34" s="18">
        <f>'Input Doc'!D33</f>
        <v>136795</v>
      </c>
      <c r="P34" s="36">
        <f>'Input Doc'!E33</f>
        <v>9027563.25</v>
      </c>
      <c r="Q34" s="37">
        <f>'Input Doc'!F33</f>
        <v>2015</v>
      </c>
      <c r="R34" s="36">
        <f>'Input Doc'!G33</f>
        <v>1624961.385</v>
      </c>
      <c r="S34" s="37">
        <f>'Input Doc'!H33</f>
        <v>2015</v>
      </c>
      <c r="T34" s="36">
        <f>'Input Doc'!I33</f>
        <v>0</v>
      </c>
      <c r="U34" s="36">
        <f>'Input Doc'!J33</f>
        <v>0</v>
      </c>
      <c r="V34" s="38">
        <f>'Input Doc'!K33</f>
        <v>1150</v>
      </c>
      <c r="W34" s="12">
        <v>2</v>
      </c>
    </row>
    <row r="35" spans="1:23" ht="37.5" thickTop="1" thickBot="1" x14ac:dyDescent="0.25">
      <c r="A35" s="5" t="s">
        <v>165</v>
      </c>
      <c r="B35" s="5" t="s">
        <v>68</v>
      </c>
      <c r="C35" s="5" t="s">
        <v>69</v>
      </c>
      <c r="D35" s="6" t="s">
        <v>26</v>
      </c>
      <c r="E35" s="5" t="s">
        <v>25</v>
      </c>
      <c r="F35" s="5" t="s">
        <v>25</v>
      </c>
      <c r="G35" s="6" t="s">
        <v>26</v>
      </c>
      <c r="H35" s="5" t="s">
        <v>25</v>
      </c>
      <c r="I35" s="6" t="s">
        <v>26</v>
      </c>
      <c r="J35" s="6" t="s">
        <v>26</v>
      </c>
      <c r="K35" s="5" t="s">
        <v>25</v>
      </c>
      <c r="L35" s="6" t="s">
        <v>26</v>
      </c>
      <c r="M35" s="5" t="s">
        <v>25</v>
      </c>
      <c r="N35" s="5" t="s">
        <v>25</v>
      </c>
      <c r="O35" s="15">
        <f>'Input Doc'!D34</f>
        <v>87500</v>
      </c>
      <c r="P35" s="16">
        <f>'Input Doc'!E34</f>
        <v>7662751</v>
      </c>
      <c r="Q35" s="35">
        <f>'Input Doc'!F34</f>
        <v>2015</v>
      </c>
      <c r="R35" s="16">
        <f>'Input Doc'!G34</f>
        <v>1379295.18</v>
      </c>
      <c r="S35" s="35">
        <f>'Input Doc'!H34</f>
        <v>2015</v>
      </c>
      <c r="T35" s="16">
        <f>'Input Doc'!I34</f>
        <v>0</v>
      </c>
      <c r="U35" s="16">
        <f>'Input Doc'!J34</f>
        <v>0</v>
      </c>
      <c r="V35" s="15">
        <f>'Input Doc'!K34</f>
        <v>850</v>
      </c>
      <c r="W35" s="11">
        <v>2</v>
      </c>
    </row>
    <row r="36" spans="1:23" ht="25.5" thickTop="1" thickBot="1" x14ac:dyDescent="0.25">
      <c r="A36" s="8" t="s">
        <v>39</v>
      </c>
      <c r="B36" s="8" t="s">
        <v>66</v>
      </c>
      <c r="C36" s="8" t="s">
        <v>70</v>
      </c>
      <c r="D36" s="7" t="s">
        <v>26</v>
      </c>
      <c r="E36" s="8" t="s">
        <v>25</v>
      </c>
      <c r="F36" s="8" t="s">
        <v>25</v>
      </c>
      <c r="G36" s="7" t="s">
        <v>26</v>
      </c>
      <c r="H36" s="8" t="s">
        <v>25</v>
      </c>
      <c r="I36" s="7" t="s">
        <v>26</v>
      </c>
      <c r="J36" s="7" t="s">
        <v>26</v>
      </c>
      <c r="K36" s="8" t="s">
        <v>25</v>
      </c>
      <c r="L36" s="7" t="s">
        <v>26</v>
      </c>
      <c r="M36" s="8" t="s">
        <v>25</v>
      </c>
      <c r="N36" s="8" t="s">
        <v>25</v>
      </c>
      <c r="O36" s="18">
        <f>'Input Doc'!D35</f>
        <v>137879</v>
      </c>
      <c r="P36" s="36">
        <f>'Input Doc'!E35</f>
        <v>16988139.25</v>
      </c>
      <c r="Q36" s="37">
        <f>'Input Doc'!F35</f>
        <v>2015</v>
      </c>
      <c r="R36" s="36">
        <f>'Input Doc'!G35</f>
        <v>3057865.0649999999</v>
      </c>
      <c r="S36" s="37">
        <f>'Input Doc'!H35</f>
        <v>2015</v>
      </c>
      <c r="T36" s="36">
        <f>'Input Doc'!I35</f>
        <v>0</v>
      </c>
      <c r="U36" s="36">
        <f>'Input Doc'!J35</f>
        <v>0</v>
      </c>
      <c r="V36" s="38">
        <f>'Input Doc'!K35</f>
        <v>1150</v>
      </c>
      <c r="W36" s="12">
        <v>2</v>
      </c>
    </row>
    <row r="37" spans="1:23" ht="37.5" thickTop="1" thickBot="1" x14ac:dyDescent="0.25">
      <c r="A37" s="5" t="s">
        <v>166</v>
      </c>
      <c r="B37" s="5" t="s">
        <v>61</v>
      </c>
      <c r="C37" s="5" t="s">
        <v>71</v>
      </c>
      <c r="D37" s="6" t="s">
        <v>26</v>
      </c>
      <c r="E37" s="5" t="s">
        <v>25</v>
      </c>
      <c r="F37" s="5" t="s">
        <v>25</v>
      </c>
      <c r="G37" s="6" t="s">
        <v>26</v>
      </c>
      <c r="H37" s="5" t="s">
        <v>25</v>
      </c>
      <c r="I37" s="6" t="s">
        <v>26</v>
      </c>
      <c r="J37" s="6" t="s">
        <v>26</v>
      </c>
      <c r="K37" s="5" t="s">
        <v>25</v>
      </c>
      <c r="L37" s="5" t="s">
        <v>25</v>
      </c>
      <c r="M37" s="5" t="s">
        <v>25</v>
      </c>
      <c r="N37" s="5" t="s">
        <v>25</v>
      </c>
      <c r="O37" s="15">
        <f>'Input Doc'!D36</f>
        <v>62732</v>
      </c>
      <c r="P37" s="16">
        <f>'Input Doc'!E36</f>
        <v>7574889</v>
      </c>
      <c r="Q37" s="35">
        <f>'Input Doc'!F36</f>
        <v>2015</v>
      </c>
      <c r="R37" s="16">
        <f>'Input Doc'!G36</f>
        <v>1363480.02</v>
      </c>
      <c r="S37" s="35">
        <f>'Input Doc'!H36</f>
        <v>2015</v>
      </c>
      <c r="T37" s="16">
        <f>'Input Doc'!I36</f>
        <v>0</v>
      </c>
      <c r="U37" s="16">
        <f>'Input Doc'!J36</f>
        <v>0</v>
      </c>
      <c r="V37" s="15">
        <f>'Input Doc'!K36</f>
        <v>701</v>
      </c>
      <c r="W37" s="11">
        <v>2</v>
      </c>
    </row>
    <row r="38" spans="1:23" ht="37.5" thickTop="1" thickBot="1" x14ac:dyDescent="0.25">
      <c r="A38" s="8" t="s">
        <v>165</v>
      </c>
      <c r="B38" s="8" t="s">
        <v>68</v>
      </c>
      <c r="C38" s="8" t="s">
        <v>72</v>
      </c>
      <c r="D38" s="7" t="s">
        <v>26</v>
      </c>
      <c r="E38" s="8" t="s">
        <v>25</v>
      </c>
      <c r="F38" s="8" t="s">
        <v>25</v>
      </c>
      <c r="G38" s="7" t="s">
        <v>26</v>
      </c>
      <c r="H38" s="8" t="s">
        <v>25</v>
      </c>
      <c r="I38" s="7" t="s">
        <v>26</v>
      </c>
      <c r="J38" s="7" t="s">
        <v>26</v>
      </c>
      <c r="K38" s="8" t="s">
        <v>25</v>
      </c>
      <c r="L38" s="7" t="s">
        <v>26</v>
      </c>
      <c r="M38" s="8" t="s">
        <v>25</v>
      </c>
      <c r="N38" s="8" t="s">
        <v>25</v>
      </c>
      <c r="O38" s="18">
        <f>'Input Doc'!D37</f>
        <v>67482</v>
      </c>
      <c r="P38" s="36">
        <f>'Input Doc'!E37</f>
        <v>7760430</v>
      </c>
      <c r="Q38" s="37">
        <f>'Input Doc'!F37</f>
        <v>2015</v>
      </c>
      <c r="R38" s="36">
        <f>'Input Doc'!G37</f>
        <v>1396877.4</v>
      </c>
      <c r="S38" s="37">
        <f>'Input Doc'!H37</f>
        <v>2015</v>
      </c>
      <c r="T38" s="36">
        <f>'Input Doc'!I37</f>
        <v>0</v>
      </c>
      <c r="U38" s="36">
        <f>'Input Doc'!J37</f>
        <v>0</v>
      </c>
      <c r="V38" s="38">
        <f>'Input Doc'!K37</f>
        <v>850</v>
      </c>
      <c r="W38" s="12">
        <v>2</v>
      </c>
    </row>
    <row r="39" spans="1:23" ht="25.5" thickTop="1" thickBot="1" x14ac:dyDescent="0.25">
      <c r="A39" s="5" t="s">
        <v>165</v>
      </c>
      <c r="B39" s="5" t="s">
        <v>23</v>
      </c>
      <c r="C39" s="5" t="s">
        <v>73</v>
      </c>
      <c r="D39" s="6" t="s">
        <v>26</v>
      </c>
      <c r="E39" s="5" t="s">
        <v>25</v>
      </c>
      <c r="F39" s="5" t="s">
        <v>25</v>
      </c>
      <c r="G39" s="5" t="s">
        <v>25</v>
      </c>
      <c r="H39" s="5" t="s">
        <v>25</v>
      </c>
      <c r="I39" s="6" t="s">
        <v>26</v>
      </c>
      <c r="J39" s="5" t="s">
        <v>25</v>
      </c>
      <c r="K39" s="5" t="s">
        <v>25</v>
      </c>
      <c r="L39" s="5" t="s">
        <v>25</v>
      </c>
      <c r="M39" s="6" t="s">
        <v>26</v>
      </c>
      <c r="N39" s="5" t="s">
        <v>25</v>
      </c>
      <c r="O39" s="15">
        <f>'Input Doc'!D38</f>
        <v>13512</v>
      </c>
      <c r="P39" s="16">
        <f>'Input Doc'!E38</f>
        <v>1245197</v>
      </c>
      <c r="Q39" s="35">
        <f>'Input Doc'!F38</f>
        <v>2015</v>
      </c>
      <c r="R39" s="16">
        <f>'Input Doc'!G38</f>
        <v>224135.46</v>
      </c>
      <c r="S39" s="35">
        <f>'Input Doc'!H38</f>
        <v>2015</v>
      </c>
      <c r="T39" s="16">
        <f>'Input Doc'!I38</f>
        <v>0</v>
      </c>
      <c r="U39" s="16">
        <f>'Input Doc'!J38</f>
        <v>0</v>
      </c>
      <c r="V39" s="15">
        <f>'Input Doc'!K38</f>
        <v>350</v>
      </c>
      <c r="W39" s="11">
        <v>2</v>
      </c>
    </row>
    <row r="40" spans="1:23" ht="37.5" thickTop="1" thickBot="1" x14ac:dyDescent="0.25">
      <c r="A40" s="8" t="s">
        <v>39</v>
      </c>
      <c r="B40" s="8" t="s">
        <v>74</v>
      </c>
      <c r="C40" s="8" t="s">
        <v>75</v>
      </c>
      <c r="D40" s="7" t="s">
        <v>26</v>
      </c>
      <c r="E40" s="8" t="s">
        <v>25</v>
      </c>
      <c r="F40" s="8" t="s">
        <v>25</v>
      </c>
      <c r="G40" s="8" t="s">
        <v>25</v>
      </c>
      <c r="H40" s="8" t="s">
        <v>25</v>
      </c>
      <c r="I40" s="7" t="s">
        <v>26</v>
      </c>
      <c r="J40" s="7" t="s">
        <v>26</v>
      </c>
      <c r="K40" s="8" t="s">
        <v>25</v>
      </c>
      <c r="L40" s="7" t="s">
        <v>26</v>
      </c>
      <c r="M40" s="8" t="s">
        <v>25</v>
      </c>
      <c r="N40" s="8" t="s">
        <v>25</v>
      </c>
      <c r="O40" s="18">
        <f>'Input Doc'!D39</f>
        <v>14236</v>
      </c>
      <c r="P40" s="36">
        <f>'Input Doc'!E39</f>
        <v>1380000</v>
      </c>
      <c r="Q40" s="37">
        <f>'Input Doc'!F39</f>
        <v>2015</v>
      </c>
      <c r="R40" s="36">
        <f>'Input Doc'!G39</f>
        <v>248400</v>
      </c>
      <c r="S40" s="37">
        <f>'Input Doc'!H39</f>
        <v>2015</v>
      </c>
      <c r="T40" s="36">
        <f>'Input Doc'!I39</f>
        <v>0</v>
      </c>
      <c r="U40" s="36">
        <f>'Input Doc'!J39</f>
        <v>0</v>
      </c>
      <c r="V40" s="38">
        <f>'Input Doc'!K39</f>
        <v>25</v>
      </c>
      <c r="W40" s="12">
        <v>2</v>
      </c>
    </row>
    <row r="41" spans="1:23" ht="25.5" thickTop="1" thickBot="1" x14ac:dyDescent="0.25">
      <c r="A41" s="5" t="s">
        <v>39</v>
      </c>
      <c r="B41" s="5" t="s">
        <v>44</v>
      </c>
      <c r="C41" s="5" t="s">
        <v>76</v>
      </c>
      <c r="D41" s="6" t="s">
        <v>26</v>
      </c>
      <c r="E41" s="5" t="s">
        <v>25</v>
      </c>
      <c r="F41" s="5" t="s">
        <v>25</v>
      </c>
      <c r="G41" s="5" t="s">
        <v>25</v>
      </c>
      <c r="H41" s="5" t="s">
        <v>25</v>
      </c>
      <c r="I41" s="6" t="s">
        <v>26</v>
      </c>
      <c r="J41" s="5" t="s">
        <v>25</v>
      </c>
      <c r="K41" s="5" t="s">
        <v>25</v>
      </c>
      <c r="L41" s="6" t="s">
        <v>26</v>
      </c>
      <c r="M41" s="5" t="s">
        <v>25</v>
      </c>
      <c r="N41" s="5" t="s">
        <v>25</v>
      </c>
      <c r="O41" s="15">
        <f>'Input Doc'!D40</f>
        <v>5846</v>
      </c>
      <c r="P41" s="16">
        <f>'Input Doc'!E40</f>
        <v>784329.9</v>
      </c>
      <c r="Q41" s="35">
        <f>'Input Doc'!F40</f>
        <v>2015</v>
      </c>
      <c r="R41" s="16">
        <f>'Input Doc'!G40</f>
        <v>141179.38200000001</v>
      </c>
      <c r="S41" s="35">
        <f>'Input Doc'!H40</f>
        <v>2015</v>
      </c>
      <c r="T41" s="16">
        <f>'Input Doc'!I40</f>
        <v>0</v>
      </c>
      <c r="U41" s="16">
        <f>'Input Doc'!J40</f>
        <v>0</v>
      </c>
      <c r="V41" s="15">
        <f>'Input Doc'!K40</f>
        <v>20</v>
      </c>
      <c r="W41" s="11">
        <v>2</v>
      </c>
    </row>
    <row r="42" spans="1:23" ht="25.5" thickTop="1" thickBot="1" x14ac:dyDescent="0.25">
      <c r="A42" s="8" t="s">
        <v>39</v>
      </c>
      <c r="B42" s="8" t="s">
        <v>74</v>
      </c>
      <c r="C42" s="8" t="s">
        <v>77</v>
      </c>
      <c r="D42" s="7" t="s">
        <v>26</v>
      </c>
      <c r="E42" s="8" t="s">
        <v>25</v>
      </c>
      <c r="F42" s="8" t="s">
        <v>25</v>
      </c>
      <c r="G42" s="8" t="s">
        <v>25</v>
      </c>
      <c r="H42" s="8" t="s">
        <v>25</v>
      </c>
      <c r="I42" s="7" t="s">
        <v>26</v>
      </c>
      <c r="J42" s="7" t="s">
        <v>26</v>
      </c>
      <c r="K42" s="8" t="s">
        <v>25</v>
      </c>
      <c r="L42" s="7" t="s">
        <v>26</v>
      </c>
      <c r="M42" s="8" t="s">
        <v>25</v>
      </c>
      <c r="N42" s="8" t="s">
        <v>25</v>
      </c>
      <c r="O42" s="18">
        <f>'Input Doc'!D41</f>
        <v>5495</v>
      </c>
      <c r="P42" s="36">
        <f>'Input Doc'!E41</f>
        <v>504586.65</v>
      </c>
      <c r="Q42" s="37">
        <f>'Input Doc'!F41</f>
        <v>2015</v>
      </c>
      <c r="R42" s="36">
        <f>'Input Doc'!G41</f>
        <v>90825.596999999994</v>
      </c>
      <c r="S42" s="37">
        <f>'Input Doc'!H41</f>
        <v>2015</v>
      </c>
      <c r="T42" s="36">
        <f>'Input Doc'!I41</f>
        <v>0</v>
      </c>
      <c r="U42" s="36">
        <f>'Input Doc'!J41</f>
        <v>0</v>
      </c>
      <c r="V42" s="38">
        <f>'Input Doc'!K41</f>
        <v>10</v>
      </c>
      <c r="W42" s="12">
        <v>2</v>
      </c>
    </row>
    <row r="43" spans="1:23" ht="37.5" thickTop="1" thickBot="1" x14ac:dyDescent="0.25">
      <c r="A43" s="5" t="s">
        <v>39</v>
      </c>
      <c r="B43" s="5" t="s">
        <v>68</v>
      </c>
      <c r="C43" s="5" t="s">
        <v>78</v>
      </c>
      <c r="D43" s="5" t="s">
        <v>25</v>
      </c>
      <c r="E43" s="5" t="s">
        <v>25</v>
      </c>
      <c r="F43" s="5" t="s">
        <v>25</v>
      </c>
      <c r="G43" s="5" t="s">
        <v>25</v>
      </c>
      <c r="H43" s="5" t="s">
        <v>25</v>
      </c>
      <c r="I43" s="5" t="s">
        <v>25</v>
      </c>
      <c r="J43" s="6" t="s">
        <v>26</v>
      </c>
      <c r="K43" s="6" t="s">
        <v>26</v>
      </c>
      <c r="L43" s="5" t="s">
        <v>25</v>
      </c>
      <c r="M43" s="5" t="s">
        <v>25</v>
      </c>
      <c r="N43" s="5" t="s">
        <v>25</v>
      </c>
      <c r="O43" s="15">
        <f>'Input Doc'!D42</f>
        <v>52725</v>
      </c>
      <c r="P43" s="16">
        <f>'Input Doc'!E42</f>
        <v>6063375</v>
      </c>
      <c r="Q43" s="35">
        <f>'Input Doc'!F42</f>
        <v>2015</v>
      </c>
      <c r="R43" s="16">
        <f>'Input Doc'!G42</f>
        <v>1091407.5</v>
      </c>
      <c r="S43" s="35">
        <f>'Input Doc'!H42</f>
        <v>2015</v>
      </c>
      <c r="T43" s="16">
        <f>'Input Doc'!I42</f>
        <v>0</v>
      </c>
      <c r="U43" s="16">
        <f>'Input Doc'!J42</f>
        <v>0</v>
      </c>
      <c r="V43" s="15">
        <f>'Input Doc'!K42</f>
        <v>850</v>
      </c>
      <c r="W43" s="11">
        <v>2</v>
      </c>
    </row>
    <row r="44" spans="1:23" ht="25.5" thickTop="1" thickBot="1" x14ac:dyDescent="0.25">
      <c r="A44" s="8" t="s">
        <v>165</v>
      </c>
      <c r="B44" s="8" t="s">
        <v>79</v>
      </c>
      <c r="C44" s="8" t="s">
        <v>80</v>
      </c>
      <c r="D44" s="7" t="s">
        <v>26</v>
      </c>
      <c r="E44" s="8" t="s">
        <v>25</v>
      </c>
      <c r="F44" s="8" t="s">
        <v>25</v>
      </c>
      <c r="G44" s="7" t="s">
        <v>26</v>
      </c>
      <c r="H44" s="8" t="s">
        <v>25</v>
      </c>
      <c r="I44" s="7" t="s">
        <v>26</v>
      </c>
      <c r="J44" s="7" t="s">
        <v>26</v>
      </c>
      <c r="K44" s="7" t="s">
        <v>26</v>
      </c>
      <c r="L44" s="8" t="s">
        <v>25</v>
      </c>
      <c r="M44" s="8" t="s">
        <v>25</v>
      </c>
      <c r="N44" s="8" t="s">
        <v>25</v>
      </c>
      <c r="O44" s="18">
        <f>'Input Doc'!D43</f>
        <v>127853</v>
      </c>
      <c r="P44" s="36">
        <f>'Input Doc'!E43</f>
        <v>13800575</v>
      </c>
      <c r="Q44" s="37">
        <f>'Input Doc'!F43</f>
        <v>2015</v>
      </c>
      <c r="R44" s="36">
        <f>'Input Doc'!G43</f>
        <v>2484103.5</v>
      </c>
      <c r="S44" s="37">
        <f>'Input Doc'!H43</f>
        <v>2015</v>
      </c>
      <c r="T44" s="36">
        <f>'Input Doc'!I43</f>
        <v>0</v>
      </c>
      <c r="U44" s="36">
        <f>'Input Doc'!J43</f>
        <v>0</v>
      </c>
      <c r="V44" s="38">
        <f>'Input Doc'!K43</f>
        <v>150</v>
      </c>
      <c r="W44" s="12">
        <v>2</v>
      </c>
    </row>
    <row r="45" spans="1:23" ht="25.5" thickTop="1" thickBot="1" x14ac:dyDescent="0.25">
      <c r="A45" s="5" t="s">
        <v>165</v>
      </c>
      <c r="B45" s="5" t="s">
        <v>79</v>
      </c>
      <c r="C45" s="5" t="s">
        <v>81</v>
      </c>
      <c r="D45" s="5" t="s">
        <v>25</v>
      </c>
      <c r="E45" s="5" t="s">
        <v>25</v>
      </c>
      <c r="F45" s="5" t="s">
        <v>25</v>
      </c>
      <c r="G45" s="5" t="s">
        <v>25</v>
      </c>
      <c r="H45" s="5" t="s">
        <v>25</v>
      </c>
      <c r="I45" s="5" t="s">
        <v>25</v>
      </c>
      <c r="J45" s="5" t="s">
        <v>25</v>
      </c>
      <c r="K45" s="5" t="s">
        <v>25</v>
      </c>
      <c r="L45" s="5" t="s">
        <v>25</v>
      </c>
      <c r="M45" s="6" t="s">
        <v>26</v>
      </c>
      <c r="N45" s="5" t="s">
        <v>25</v>
      </c>
      <c r="O45" s="15">
        <f>'Input Doc'!D44</f>
        <v>8196</v>
      </c>
      <c r="P45" s="16">
        <f>'Input Doc'!E44</f>
        <v>921032.7</v>
      </c>
      <c r="Q45" s="35">
        <f>'Input Doc'!F44</f>
        <v>2015</v>
      </c>
      <c r="R45" s="16">
        <f>'Input Doc'!G44</f>
        <v>165785.886</v>
      </c>
      <c r="S45" s="35">
        <f>'Input Doc'!H44</f>
        <v>2015</v>
      </c>
      <c r="T45" s="16">
        <f>'Input Doc'!I44</f>
        <v>0</v>
      </c>
      <c r="U45" s="16">
        <f>'Input Doc'!J44</f>
        <v>0</v>
      </c>
      <c r="V45" s="15">
        <f>'Input Doc'!K44</f>
        <v>30</v>
      </c>
      <c r="W45" s="11">
        <v>2</v>
      </c>
    </row>
    <row r="46" spans="1:23" ht="37.5" thickTop="1" thickBot="1" x14ac:dyDescent="0.25">
      <c r="A46" s="8" t="s">
        <v>39</v>
      </c>
      <c r="B46" s="8" t="s">
        <v>68</v>
      </c>
      <c r="C46" s="8" t="s">
        <v>82</v>
      </c>
      <c r="D46" s="7" t="s">
        <v>26</v>
      </c>
      <c r="E46" s="8" t="s">
        <v>25</v>
      </c>
      <c r="F46" s="8" t="s">
        <v>25</v>
      </c>
      <c r="G46" s="7" t="s">
        <v>26</v>
      </c>
      <c r="H46" s="8" t="s">
        <v>25</v>
      </c>
      <c r="I46" s="7" t="s">
        <v>26</v>
      </c>
      <c r="J46" s="7" t="s">
        <v>26</v>
      </c>
      <c r="K46" s="8" t="s">
        <v>25</v>
      </c>
      <c r="L46" s="7" t="s">
        <v>26</v>
      </c>
      <c r="M46" s="8" t="s">
        <v>25</v>
      </c>
      <c r="N46" s="8" t="s">
        <v>25</v>
      </c>
      <c r="O46" s="18">
        <f>'Input Doc'!D45</f>
        <v>94179</v>
      </c>
      <c r="P46" s="36">
        <f>'Input Doc'!E45</f>
        <v>10830585</v>
      </c>
      <c r="Q46" s="37">
        <f>'Input Doc'!F45</f>
        <v>2015</v>
      </c>
      <c r="R46" s="36">
        <f>'Input Doc'!G45</f>
        <v>1949505.2999999998</v>
      </c>
      <c r="S46" s="37">
        <f>'Input Doc'!H45</f>
        <v>2015</v>
      </c>
      <c r="T46" s="36">
        <f>'Input Doc'!I45</f>
        <v>0</v>
      </c>
      <c r="U46" s="36">
        <f>'Input Doc'!J45</f>
        <v>0</v>
      </c>
      <c r="V46" s="38">
        <f>'Input Doc'!K45</f>
        <v>850</v>
      </c>
      <c r="W46" s="12">
        <v>2</v>
      </c>
    </row>
    <row r="47" spans="1:23" ht="25.5" thickTop="1" thickBot="1" x14ac:dyDescent="0.25">
      <c r="A47" s="5" t="s">
        <v>39</v>
      </c>
      <c r="B47" s="5" t="s">
        <v>41</v>
      </c>
      <c r="C47" s="5" t="s">
        <v>83</v>
      </c>
      <c r="D47" s="6" t="s">
        <v>26</v>
      </c>
      <c r="E47" s="5" t="s">
        <v>25</v>
      </c>
      <c r="F47" s="5" t="s">
        <v>25</v>
      </c>
      <c r="G47" s="6" t="s">
        <v>26</v>
      </c>
      <c r="H47" s="5" t="s">
        <v>25</v>
      </c>
      <c r="I47" s="6" t="s">
        <v>26</v>
      </c>
      <c r="J47" s="6" t="s">
        <v>26</v>
      </c>
      <c r="K47" s="5" t="s">
        <v>25</v>
      </c>
      <c r="L47" s="6" t="s">
        <v>26</v>
      </c>
      <c r="M47" s="5" t="s">
        <v>25</v>
      </c>
      <c r="N47" s="5" t="s">
        <v>25</v>
      </c>
      <c r="O47" s="15">
        <f>'Input Doc'!D46</f>
        <v>279822</v>
      </c>
      <c r="P47" s="16">
        <f>'Input Doc'!E46</f>
        <v>35397483</v>
      </c>
      <c r="Q47" s="35">
        <f>'Input Doc'!F46</f>
        <v>2015</v>
      </c>
      <c r="R47" s="16">
        <f>'Input Doc'!G46</f>
        <v>6371546.9399999995</v>
      </c>
      <c r="S47" s="35">
        <f>'Input Doc'!H46</f>
        <v>2015</v>
      </c>
      <c r="T47" s="16">
        <f>'Input Doc'!I46</f>
        <v>0</v>
      </c>
      <c r="U47" s="16">
        <f>'Input Doc'!J46</f>
        <v>0</v>
      </c>
      <c r="V47" s="15">
        <f>'Input Doc'!K46</f>
        <v>1800</v>
      </c>
      <c r="W47" s="11">
        <v>2</v>
      </c>
    </row>
    <row r="48" spans="1:23" ht="25.5" thickTop="1" thickBot="1" x14ac:dyDescent="0.25">
      <c r="A48" s="8" t="s">
        <v>39</v>
      </c>
      <c r="B48" s="8" t="s">
        <v>57</v>
      </c>
      <c r="C48" s="8" t="s">
        <v>84</v>
      </c>
      <c r="D48" s="7" t="s">
        <v>26</v>
      </c>
      <c r="E48" s="8" t="s">
        <v>25</v>
      </c>
      <c r="F48" s="8" t="s">
        <v>25</v>
      </c>
      <c r="G48" s="8" t="s">
        <v>25</v>
      </c>
      <c r="H48" s="8" t="s">
        <v>25</v>
      </c>
      <c r="I48" s="7" t="s">
        <v>26</v>
      </c>
      <c r="J48" s="8" t="s">
        <v>25</v>
      </c>
      <c r="K48" s="8" t="s">
        <v>25</v>
      </c>
      <c r="L48" s="8" t="s">
        <v>25</v>
      </c>
      <c r="M48" s="8" t="s">
        <v>25</v>
      </c>
      <c r="N48" s="8" t="s">
        <v>25</v>
      </c>
      <c r="O48" s="18">
        <f>'Input Doc'!D47</f>
        <v>25980</v>
      </c>
      <c r="P48" s="36">
        <f>'Input Doc'!E47</f>
        <v>816500</v>
      </c>
      <c r="Q48" s="37">
        <f>'Input Doc'!F47</f>
        <v>2015</v>
      </c>
      <c r="R48" s="36">
        <f>'Input Doc'!G47</f>
        <v>146970</v>
      </c>
      <c r="S48" s="37">
        <f>'Input Doc'!H47</f>
        <v>2015</v>
      </c>
      <c r="T48" s="36">
        <f>'Input Doc'!I47</f>
        <v>0</v>
      </c>
      <c r="U48" s="36">
        <f>'Input Doc'!J47</f>
        <v>0</v>
      </c>
      <c r="V48" s="38">
        <f>'Input Doc'!K47</f>
        <v>42</v>
      </c>
      <c r="W48" s="12">
        <v>2</v>
      </c>
    </row>
    <row r="49" spans="1:23" ht="25.5" thickTop="1" thickBot="1" x14ac:dyDescent="0.25">
      <c r="A49" s="5" t="s">
        <v>39</v>
      </c>
      <c r="B49" s="5" t="s">
        <v>85</v>
      </c>
      <c r="C49" s="5" t="s">
        <v>86</v>
      </c>
      <c r="D49" s="6" t="s">
        <v>26</v>
      </c>
      <c r="E49" s="5" t="s">
        <v>25</v>
      </c>
      <c r="F49" s="5" t="s">
        <v>25</v>
      </c>
      <c r="G49" s="6" t="s">
        <v>26</v>
      </c>
      <c r="H49" s="5" t="s">
        <v>25</v>
      </c>
      <c r="I49" s="6" t="s">
        <v>26</v>
      </c>
      <c r="J49" s="6" t="s">
        <v>26</v>
      </c>
      <c r="K49" s="5" t="s">
        <v>25</v>
      </c>
      <c r="L49" s="6" t="s">
        <v>26</v>
      </c>
      <c r="M49" s="5" t="s">
        <v>25</v>
      </c>
      <c r="N49" s="5" t="s">
        <v>25</v>
      </c>
      <c r="O49" s="15">
        <f>'Input Doc'!D48</f>
        <v>141480</v>
      </c>
      <c r="P49" s="16">
        <f>'Input Doc'!E48</f>
        <v>15885664.310000001</v>
      </c>
      <c r="Q49" s="35">
        <f>'Input Doc'!F48</f>
        <v>2015</v>
      </c>
      <c r="R49" s="16">
        <f>'Input Doc'!G48</f>
        <v>2859419.5757999998</v>
      </c>
      <c r="S49" s="35">
        <f>'Input Doc'!H48</f>
        <v>2015</v>
      </c>
      <c r="T49" s="16">
        <f>'Input Doc'!I48</f>
        <v>0</v>
      </c>
      <c r="U49" s="16">
        <f>'Input Doc'!J48</f>
        <v>0</v>
      </c>
      <c r="V49" s="15">
        <f>'Input Doc'!K48</f>
        <v>1150</v>
      </c>
      <c r="W49" s="11">
        <v>2</v>
      </c>
    </row>
    <row r="50" spans="1:23" ht="37.5" thickTop="1" thickBot="1" x14ac:dyDescent="0.25">
      <c r="A50" s="8" t="s">
        <v>39</v>
      </c>
      <c r="B50" s="8" t="s">
        <v>68</v>
      </c>
      <c r="C50" s="8" t="s">
        <v>87</v>
      </c>
      <c r="D50" s="7" t="s">
        <v>26</v>
      </c>
      <c r="E50" s="8" t="s">
        <v>25</v>
      </c>
      <c r="F50" s="8" t="s">
        <v>25</v>
      </c>
      <c r="G50" s="7" t="s">
        <v>26</v>
      </c>
      <c r="H50" s="8" t="s">
        <v>25</v>
      </c>
      <c r="I50" s="7" t="s">
        <v>26</v>
      </c>
      <c r="J50" s="7" t="s">
        <v>26</v>
      </c>
      <c r="K50" s="8" t="s">
        <v>25</v>
      </c>
      <c r="L50" s="7" t="s">
        <v>26</v>
      </c>
      <c r="M50" s="8" t="s">
        <v>25</v>
      </c>
      <c r="N50" s="8" t="s">
        <v>25</v>
      </c>
      <c r="O50" s="18">
        <f>'Input Doc'!D49</f>
        <v>87734</v>
      </c>
      <c r="P50" s="36">
        <f>'Input Doc'!E49</f>
        <v>10593880.5</v>
      </c>
      <c r="Q50" s="37">
        <f>'Input Doc'!F49</f>
        <v>2015</v>
      </c>
      <c r="R50" s="36">
        <f>'Input Doc'!G49</f>
        <v>1906898.49</v>
      </c>
      <c r="S50" s="37">
        <f>'Input Doc'!H49</f>
        <v>2015</v>
      </c>
      <c r="T50" s="36">
        <f>'Input Doc'!I49</f>
        <v>0</v>
      </c>
      <c r="U50" s="36">
        <f>'Input Doc'!J49</f>
        <v>0</v>
      </c>
      <c r="V50" s="38">
        <f>'Input Doc'!K49</f>
        <v>850</v>
      </c>
      <c r="W50" s="12">
        <v>2</v>
      </c>
    </row>
    <row r="51" spans="1:23" ht="25.5" thickTop="1" thickBot="1" x14ac:dyDescent="0.25">
      <c r="A51" s="5" t="s">
        <v>39</v>
      </c>
      <c r="B51" s="5" t="s">
        <v>85</v>
      </c>
      <c r="C51" s="5" t="s">
        <v>88</v>
      </c>
      <c r="D51" s="6" t="s">
        <v>26</v>
      </c>
      <c r="E51" s="5" t="s">
        <v>25</v>
      </c>
      <c r="F51" s="5" t="s">
        <v>25</v>
      </c>
      <c r="G51" s="6" t="s">
        <v>26</v>
      </c>
      <c r="H51" s="5" t="s">
        <v>25</v>
      </c>
      <c r="I51" s="6" t="s">
        <v>26</v>
      </c>
      <c r="J51" s="6" t="s">
        <v>26</v>
      </c>
      <c r="K51" s="5" t="s">
        <v>25</v>
      </c>
      <c r="L51" s="6" t="s">
        <v>26</v>
      </c>
      <c r="M51" s="5" t="s">
        <v>25</v>
      </c>
      <c r="N51" s="5" t="s">
        <v>25</v>
      </c>
      <c r="O51" s="15">
        <f>'Input Doc'!D50</f>
        <v>137879</v>
      </c>
      <c r="P51" s="16">
        <f>'Input Doc'!E50</f>
        <v>17481332.850000001</v>
      </c>
      <c r="Q51" s="35">
        <f>'Input Doc'!F50</f>
        <v>2015</v>
      </c>
      <c r="R51" s="16">
        <f>'Input Doc'!G50</f>
        <v>3146639.9130000002</v>
      </c>
      <c r="S51" s="35">
        <f>'Input Doc'!H50</f>
        <v>2015</v>
      </c>
      <c r="T51" s="16">
        <f>'Input Doc'!I50</f>
        <v>0</v>
      </c>
      <c r="U51" s="16">
        <f>'Input Doc'!J50</f>
        <v>0</v>
      </c>
      <c r="V51" s="15">
        <f>'Input Doc'!K50</f>
        <v>1150</v>
      </c>
      <c r="W51" s="11">
        <v>2</v>
      </c>
    </row>
    <row r="52" spans="1:23" ht="37.5" thickTop="1" thickBot="1" x14ac:dyDescent="0.25">
      <c r="A52" s="8" t="s">
        <v>39</v>
      </c>
      <c r="B52" s="8" t="s">
        <v>68</v>
      </c>
      <c r="C52" s="8" t="s">
        <v>89</v>
      </c>
      <c r="D52" s="7" t="s">
        <v>26</v>
      </c>
      <c r="E52" s="8" t="s">
        <v>25</v>
      </c>
      <c r="F52" s="8" t="s">
        <v>25</v>
      </c>
      <c r="G52" s="7" t="s">
        <v>26</v>
      </c>
      <c r="H52" s="8" t="s">
        <v>25</v>
      </c>
      <c r="I52" s="7" t="s">
        <v>26</v>
      </c>
      <c r="J52" s="7" t="s">
        <v>26</v>
      </c>
      <c r="K52" s="8" t="s">
        <v>25</v>
      </c>
      <c r="L52" s="7" t="s">
        <v>26</v>
      </c>
      <c r="M52" s="8" t="s">
        <v>25</v>
      </c>
      <c r="N52" s="8" t="s">
        <v>25</v>
      </c>
      <c r="O52" s="18">
        <f>'Input Doc'!D51</f>
        <v>75146</v>
      </c>
      <c r="P52" s="36">
        <f>'Input Doc'!E51</f>
        <v>9073879.5</v>
      </c>
      <c r="Q52" s="37">
        <f>'Input Doc'!F51</f>
        <v>2015</v>
      </c>
      <c r="R52" s="36">
        <f>'Input Doc'!G51</f>
        <v>1633298.31</v>
      </c>
      <c r="S52" s="37">
        <f>'Input Doc'!H51</f>
        <v>2015</v>
      </c>
      <c r="T52" s="36">
        <f>'Input Doc'!I51</f>
        <v>0</v>
      </c>
      <c r="U52" s="36">
        <f>'Input Doc'!J51</f>
        <v>0</v>
      </c>
      <c r="V52" s="38">
        <f>'Input Doc'!K51</f>
        <v>850</v>
      </c>
      <c r="W52" s="12">
        <v>2</v>
      </c>
    </row>
    <row r="53" spans="1:23" ht="37.5" thickTop="1" thickBot="1" x14ac:dyDescent="0.25">
      <c r="A53" s="5" t="s">
        <v>166</v>
      </c>
      <c r="B53" s="5" t="s">
        <v>57</v>
      </c>
      <c r="C53" s="5" t="s">
        <v>90</v>
      </c>
      <c r="D53" s="6" t="s">
        <v>26</v>
      </c>
      <c r="E53" s="5" t="s">
        <v>25</v>
      </c>
      <c r="F53" s="5" t="s">
        <v>25</v>
      </c>
      <c r="G53" s="5" t="s">
        <v>25</v>
      </c>
      <c r="H53" s="5" t="s">
        <v>25</v>
      </c>
      <c r="I53" s="5" t="s">
        <v>25</v>
      </c>
      <c r="J53" s="5" t="s">
        <v>25</v>
      </c>
      <c r="K53" s="6" t="s">
        <v>26</v>
      </c>
      <c r="L53" s="6" t="s">
        <v>26</v>
      </c>
      <c r="M53" s="5" t="s">
        <v>25</v>
      </c>
      <c r="N53" s="5" t="s">
        <v>25</v>
      </c>
      <c r="O53" s="15">
        <f>'Input Doc'!D52</f>
        <v>0</v>
      </c>
      <c r="P53" s="16">
        <f>'Input Doc'!E52</f>
        <v>501400</v>
      </c>
      <c r="Q53" s="35">
        <f>'Input Doc'!F52</f>
        <v>2015</v>
      </c>
      <c r="R53" s="16">
        <f>'Input Doc'!G52</f>
        <v>90252</v>
      </c>
      <c r="S53" s="35">
        <f>'Input Doc'!H52</f>
        <v>2015</v>
      </c>
      <c r="T53" s="16">
        <f>'Input Doc'!I52</f>
        <v>0</v>
      </c>
      <c r="U53" s="16">
        <f>'Input Doc'!J52</f>
        <v>0</v>
      </c>
      <c r="V53" s="15">
        <f>'Input Doc'!K52</f>
        <v>0</v>
      </c>
      <c r="W53" s="11">
        <v>2</v>
      </c>
    </row>
    <row r="54" spans="1:23" ht="37.5" thickTop="1" thickBot="1" x14ac:dyDescent="0.25">
      <c r="A54" s="8" t="s">
        <v>39</v>
      </c>
      <c r="B54" s="8" t="s">
        <v>57</v>
      </c>
      <c r="C54" s="8" t="s">
        <v>91</v>
      </c>
      <c r="D54" s="7" t="s">
        <v>26</v>
      </c>
      <c r="E54" s="8" t="s">
        <v>25</v>
      </c>
      <c r="F54" s="8" t="s">
        <v>25</v>
      </c>
      <c r="G54" s="8" t="s">
        <v>25</v>
      </c>
      <c r="H54" s="8" t="s">
        <v>25</v>
      </c>
      <c r="I54" s="8" t="s">
        <v>25</v>
      </c>
      <c r="J54" s="8" t="s">
        <v>25</v>
      </c>
      <c r="K54" s="7" t="s">
        <v>26</v>
      </c>
      <c r="L54" s="7" t="s">
        <v>26</v>
      </c>
      <c r="M54" s="8" t="s">
        <v>25</v>
      </c>
      <c r="N54" s="8" t="s">
        <v>25</v>
      </c>
      <c r="O54" s="18">
        <f>'Input Doc'!D53</f>
        <v>0</v>
      </c>
      <c r="P54" s="36">
        <f>'Input Doc'!E53</f>
        <v>388700</v>
      </c>
      <c r="Q54" s="37">
        <f>'Input Doc'!F53</f>
        <v>2015</v>
      </c>
      <c r="R54" s="36">
        <f>'Input Doc'!G53</f>
        <v>69966</v>
      </c>
      <c r="S54" s="37">
        <f>'Input Doc'!H53</f>
        <v>2015</v>
      </c>
      <c r="T54" s="36">
        <f>'Input Doc'!I53</f>
        <v>0</v>
      </c>
      <c r="U54" s="36">
        <f>'Input Doc'!J53</f>
        <v>0</v>
      </c>
      <c r="V54" s="38">
        <f>'Input Doc'!K53</f>
        <v>0</v>
      </c>
      <c r="W54" s="39">
        <v>2</v>
      </c>
    </row>
    <row r="55" spans="1:23" ht="37.5" thickTop="1" thickBot="1" x14ac:dyDescent="0.25">
      <c r="A55" s="5" t="s">
        <v>39</v>
      </c>
      <c r="B55" s="5" t="s">
        <v>57</v>
      </c>
      <c r="C55" s="5" t="s">
        <v>92</v>
      </c>
      <c r="D55" s="6" t="s">
        <v>26</v>
      </c>
      <c r="E55" s="5" t="s">
        <v>25</v>
      </c>
      <c r="F55" s="5" t="s">
        <v>25</v>
      </c>
      <c r="G55" s="5" t="s">
        <v>25</v>
      </c>
      <c r="H55" s="5" t="s">
        <v>25</v>
      </c>
      <c r="I55" s="5" t="s">
        <v>25</v>
      </c>
      <c r="J55" s="5" t="s">
        <v>25</v>
      </c>
      <c r="K55" s="6" t="s">
        <v>26</v>
      </c>
      <c r="L55" s="6" t="s">
        <v>26</v>
      </c>
      <c r="M55" s="5" t="s">
        <v>25</v>
      </c>
      <c r="N55" s="5" t="s">
        <v>25</v>
      </c>
      <c r="O55" s="15">
        <f>'Input Doc'!D54</f>
        <v>0</v>
      </c>
      <c r="P55" s="16">
        <f>'Input Doc'!E54</f>
        <v>569250</v>
      </c>
      <c r="Q55" s="35">
        <f>'Input Doc'!F54</f>
        <v>2015</v>
      </c>
      <c r="R55" s="16">
        <f>'Input Doc'!G54</f>
        <v>102465</v>
      </c>
      <c r="S55" s="35">
        <f>'Input Doc'!H54</f>
        <v>2015</v>
      </c>
      <c r="T55" s="16">
        <f>'Input Doc'!I54</f>
        <v>0</v>
      </c>
      <c r="U55" s="16">
        <f>'Input Doc'!J54</f>
        <v>0</v>
      </c>
      <c r="V55" s="15">
        <f>'Input Doc'!K54</f>
        <v>0</v>
      </c>
      <c r="W55" s="11">
        <v>2</v>
      </c>
    </row>
    <row r="56" spans="1:23" ht="37.5" thickTop="1" thickBot="1" x14ac:dyDescent="0.25">
      <c r="A56" s="8" t="s">
        <v>39</v>
      </c>
      <c r="B56" s="8" t="s">
        <v>57</v>
      </c>
      <c r="C56" s="8" t="s">
        <v>93</v>
      </c>
      <c r="D56" s="7" t="s">
        <v>26</v>
      </c>
      <c r="E56" s="8" t="s">
        <v>25</v>
      </c>
      <c r="F56" s="8" t="s">
        <v>25</v>
      </c>
      <c r="G56" s="8" t="s">
        <v>25</v>
      </c>
      <c r="H56" s="8" t="s">
        <v>25</v>
      </c>
      <c r="I56" s="8" t="s">
        <v>25</v>
      </c>
      <c r="J56" s="8" t="s">
        <v>25</v>
      </c>
      <c r="K56" s="7" t="s">
        <v>26</v>
      </c>
      <c r="L56" s="7" t="s">
        <v>26</v>
      </c>
      <c r="M56" s="8" t="s">
        <v>25</v>
      </c>
      <c r="N56" s="8" t="s">
        <v>25</v>
      </c>
      <c r="O56" s="18">
        <f>'Input Doc'!D55</f>
        <v>0</v>
      </c>
      <c r="P56" s="36">
        <f>'Input Doc'!E55</f>
        <v>565800</v>
      </c>
      <c r="Q56" s="37">
        <f>'Input Doc'!F55</f>
        <v>2015</v>
      </c>
      <c r="R56" s="36">
        <f>'Input Doc'!G55</f>
        <v>101844</v>
      </c>
      <c r="S56" s="37">
        <f>'Input Doc'!H55</f>
        <v>2015</v>
      </c>
      <c r="T56" s="36">
        <f>'Input Doc'!I55</f>
        <v>0</v>
      </c>
      <c r="U56" s="36">
        <f>'Input Doc'!J55</f>
        <v>0</v>
      </c>
      <c r="V56" s="38">
        <f>'Input Doc'!K55</f>
        <v>0</v>
      </c>
      <c r="W56" s="39">
        <v>2</v>
      </c>
    </row>
    <row r="57" spans="1:23" ht="37.5" thickTop="1" thickBot="1" x14ac:dyDescent="0.25">
      <c r="A57" s="5" t="s">
        <v>165</v>
      </c>
      <c r="B57" s="5" t="s">
        <v>57</v>
      </c>
      <c r="C57" s="5" t="s">
        <v>94</v>
      </c>
      <c r="D57" s="6" t="s">
        <v>26</v>
      </c>
      <c r="E57" s="5" t="s">
        <v>25</v>
      </c>
      <c r="F57" s="5" t="s">
        <v>25</v>
      </c>
      <c r="G57" s="5" t="s">
        <v>25</v>
      </c>
      <c r="H57" s="5" t="s">
        <v>25</v>
      </c>
      <c r="I57" s="5" t="s">
        <v>25</v>
      </c>
      <c r="J57" s="5" t="s">
        <v>25</v>
      </c>
      <c r="K57" s="6" t="s">
        <v>26</v>
      </c>
      <c r="L57" s="6" t="s">
        <v>26</v>
      </c>
      <c r="M57" s="5" t="s">
        <v>25</v>
      </c>
      <c r="N57" s="5" t="s">
        <v>25</v>
      </c>
      <c r="O57" s="15">
        <f>'Input Doc'!D56</f>
        <v>0</v>
      </c>
      <c r="P57" s="16">
        <f>'Input Doc'!E56</f>
        <v>443900</v>
      </c>
      <c r="Q57" s="35">
        <f>'Input Doc'!F56</f>
        <v>2015</v>
      </c>
      <c r="R57" s="16">
        <f>'Input Doc'!G56</f>
        <v>79902</v>
      </c>
      <c r="S57" s="35">
        <f>'Input Doc'!H56</f>
        <v>2015</v>
      </c>
      <c r="T57" s="16">
        <f>'Input Doc'!I56</f>
        <v>0</v>
      </c>
      <c r="U57" s="16">
        <f>'Input Doc'!J56</f>
        <v>0</v>
      </c>
      <c r="V57" s="15">
        <f>'Input Doc'!K56</f>
        <v>0</v>
      </c>
      <c r="W57" s="11">
        <v>2</v>
      </c>
    </row>
    <row r="58" spans="1:23" ht="37.5" thickTop="1" thickBot="1" x14ac:dyDescent="0.25">
      <c r="A58" s="8" t="s">
        <v>166</v>
      </c>
      <c r="B58" s="8" t="s">
        <v>57</v>
      </c>
      <c r="C58" s="8" t="s">
        <v>95</v>
      </c>
      <c r="D58" s="7" t="s">
        <v>26</v>
      </c>
      <c r="E58" s="8" t="s">
        <v>25</v>
      </c>
      <c r="F58" s="8" t="s">
        <v>25</v>
      </c>
      <c r="G58" s="8" t="s">
        <v>25</v>
      </c>
      <c r="H58" s="8" t="s">
        <v>25</v>
      </c>
      <c r="I58" s="8" t="s">
        <v>25</v>
      </c>
      <c r="J58" s="8" t="s">
        <v>25</v>
      </c>
      <c r="K58" s="7" t="s">
        <v>26</v>
      </c>
      <c r="L58" s="7" t="s">
        <v>26</v>
      </c>
      <c r="M58" s="8" t="s">
        <v>25</v>
      </c>
      <c r="N58" s="8" t="s">
        <v>25</v>
      </c>
      <c r="O58" s="18">
        <f>'Input Doc'!D57</f>
        <v>0</v>
      </c>
      <c r="P58" s="36">
        <f>'Input Doc'!E57</f>
        <v>243800</v>
      </c>
      <c r="Q58" s="37">
        <f>'Input Doc'!F57</f>
        <v>2015</v>
      </c>
      <c r="R58" s="36">
        <f>'Input Doc'!G57</f>
        <v>43884</v>
      </c>
      <c r="S58" s="37">
        <f>'Input Doc'!H57</f>
        <v>2015</v>
      </c>
      <c r="T58" s="36">
        <f>'Input Doc'!I57</f>
        <v>0</v>
      </c>
      <c r="U58" s="36">
        <f>'Input Doc'!J57</f>
        <v>0</v>
      </c>
      <c r="V58" s="38">
        <f>'Input Doc'!K57</f>
        <v>0</v>
      </c>
      <c r="W58" s="39">
        <v>2</v>
      </c>
    </row>
    <row r="59" spans="1:23" ht="37.5" thickTop="1" thickBot="1" x14ac:dyDescent="0.25">
      <c r="A59" s="5" t="s">
        <v>39</v>
      </c>
      <c r="B59" s="5" t="s">
        <v>57</v>
      </c>
      <c r="C59" s="5" t="s">
        <v>96</v>
      </c>
      <c r="D59" s="6" t="s">
        <v>26</v>
      </c>
      <c r="E59" s="5" t="s">
        <v>25</v>
      </c>
      <c r="F59" s="5" t="s">
        <v>25</v>
      </c>
      <c r="G59" s="5" t="s">
        <v>25</v>
      </c>
      <c r="H59" s="5" t="s">
        <v>25</v>
      </c>
      <c r="I59" s="5" t="s">
        <v>25</v>
      </c>
      <c r="J59" s="5" t="s">
        <v>25</v>
      </c>
      <c r="K59" s="6" t="s">
        <v>26</v>
      </c>
      <c r="L59" s="6" t="s">
        <v>26</v>
      </c>
      <c r="M59" s="5" t="s">
        <v>25</v>
      </c>
      <c r="N59" s="5" t="s">
        <v>25</v>
      </c>
      <c r="O59" s="15">
        <f>'Input Doc'!D58</f>
        <v>0</v>
      </c>
      <c r="P59" s="16">
        <f>'Input Doc'!E58</f>
        <v>569250</v>
      </c>
      <c r="Q59" s="35">
        <f>'Input Doc'!F58</f>
        <v>2015</v>
      </c>
      <c r="R59" s="16">
        <f>'Input Doc'!G58</f>
        <v>102465</v>
      </c>
      <c r="S59" s="35">
        <f>'Input Doc'!H58</f>
        <v>2015</v>
      </c>
      <c r="T59" s="16">
        <f>'Input Doc'!I58</f>
        <v>0</v>
      </c>
      <c r="U59" s="16">
        <f>'Input Doc'!J58</f>
        <v>0</v>
      </c>
      <c r="V59" s="15">
        <f>'Input Doc'!K58</f>
        <v>0</v>
      </c>
      <c r="W59" s="11">
        <v>2</v>
      </c>
    </row>
    <row r="60" spans="1:23" ht="37.5" thickTop="1" thickBot="1" x14ac:dyDescent="0.25">
      <c r="A60" s="8" t="s">
        <v>166</v>
      </c>
      <c r="B60" s="8" t="s">
        <v>57</v>
      </c>
      <c r="C60" s="8" t="s">
        <v>97</v>
      </c>
      <c r="D60" s="7" t="s">
        <v>26</v>
      </c>
      <c r="E60" s="8" t="s">
        <v>25</v>
      </c>
      <c r="F60" s="8" t="s">
        <v>25</v>
      </c>
      <c r="G60" s="8" t="s">
        <v>25</v>
      </c>
      <c r="H60" s="8" t="s">
        <v>25</v>
      </c>
      <c r="I60" s="8" t="s">
        <v>25</v>
      </c>
      <c r="J60" s="8" t="s">
        <v>25</v>
      </c>
      <c r="K60" s="7" t="s">
        <v>26</v>
      </c>
      <c r="L60" s="7" t="s">
        <v>26</v>
      </c>
      <c r="M60" s="8" t="s">
        <v>25</v>
      </c>
      <c r="N60" s="8" t="s">
        <v>25</v>
      </c>
      <c r="O60" s="18">
        <f>'Input Doc'!D59</f>
        <v>0</v>
      </c>
      <c r="P60" s="36">
        <f>'Input Doc'!E59</f>
        <v>266800</v>
      </c>
      <c r="Q60" s="37">
        <f>'Input Doc'!F59</f>
        <v>2015</v>
      </c>
      <c r="R60" s="36">
        <f>'Input Doc'!G59</f>
        <v>48024</v>
      </c>
      <c r="S60" s="37">
        <f>'Input Doc'!H59</f>
        <v>2015</v>
      </c>
      <c r="T60" s="36">
        <f>'Input Doc'!I59</f>
        <v>0</v>
      </c>
      <c r="U60" s="36">
        <f>'Input Doc'!J59</f>
        <v>0</v>
      </c>
      <c r="V60" s="38">
        <f>'Input Doc'!K59</f>
        <v>0</v>
      </c>
      <c r="W60" s="39">
        <v>2</v>
      </c>
    </row>
    <row r="61" spans="1:23" ht="37.5" thickTop="1" thickBot="1" x14ac:dyDescent="0.25">
      <c r="A61" s="5" t="s">
        <v>166</v>
      </c>
      <c r="B61" s="5" t="s">
        <v>57</v>
      </c>
      <c r="C61" s="5" t="s">
        <v>98</v>
      </c>
      <c r="D61" s="6" t="s">
        <v>26</v>
      </c>
      <c r="E61" s="5" t="s">
        <v>25</v>
      </c>
      <c r="F61" s="5" t="s">
        <v>25</v>
      </c>
      <c r="G61" s="5" t="s">
        <v>25</v>
      </c>
      <c r="H61" s="5" t="s">
        <v>25</v>
      </c>
      <c r="I61" s="5" t="s">
        <v>25</v>
      </c>
      <c r="J61" s="5" t="s">
        <v>25</v>
      </c>
      <c r="K61" s="6" t="s">
        <v>26</v>
      </c>
      <c r="L61" s="6" t="s">
        <v>26</v>
      </c>
      <c r="M61" s="5" t="s">
        <v>25</v>
      </c>
      <c r="N61" s="5" t="s">
        <v>25</v>
      </c>
      <c r="O61" s="15">
        <f>'Input Doc'!D60</f>
        <v>0</v>
      </c>
      <c r="P61" s="16">
        <f>'Input Doc'!E60</f>
        <v>569250</v>
      </c>
      <c r="Q61" s="35">
        <f>'Input Doc'!F60</f>
        <v>2015</v>
      </c>
      <c r="R61" s="16">
        <f>'Input Doc'!G60</f>
        <v>102465</v>
      </c>
      <c r="S61" s="35">
        <f>'Input Doc'!H60</f>
        <v>2015</v>
      </c>
      <c r="T61" s="16">
        <f>'Input Doc'!I60</f>
        <v>0</v>
      </c>
      <c r="U61" s="16">
        <f>'Input Doc'!J60</f>
        <v>0</v>
      </c>
      <c r="V61" s="15">
        <f>'Input Doc'!K60</f>
        <v>0</v>
      </c>
      <c r="W61" s="11">
        <v>2</v>
      </c>
    </row>
    <row r="62" spans="1:23" ht="37.5" thickTop="1" thickBot="1" x14ac:dyDescent="0.25">
      <c r="A62" s="8" t="s">
        <v>168</v>
      </c>
      <c r="B62" s="8" t="s">
        <v>57</v>
      </c>
      <c r="C62" s="8" t="s">
        <v>99</v>
      </c>
      <c r="D62" s="7" t="s">
        <v>26</v>
      </c>
      <c r="E62" s="8" t="s">
        <v>25</v>
      </c>
      <c r="F62" s="8" t="s">
        <v>25</v>
      </c>
      <c r="G62" s="8" t="s">
        <v>25</v>
      </c>
      <c r="H62" s="8" t="s">
        <v>25</v>
      </c>
      <c r="I62" s="8" t="s">
        <v>25</v>
      </c>
      <c r="J62" s="8" t="s">
        <v>25</v>
      </c>
      <c r="K62" s="7" t="s">
        <v>26</v>
      </c>
      <c r="L62" s="7" t="s">
        <v>26</v>
      </c>
      <c r="M62" s="8" t="s">
        <v>25</v>
      </c>
      <c r="N62" s="8" t="s">
        <v>25</v>
      </c>
      <c r="O62" s="18">
        <f>'Input Doc'!D61</f>
        <v>0</v>
      </c>
      <c r="P62" s="36">
        <f>'Input Doc'!E61</f>
        <v>504850</v>
      </c>
      <c r="Q62" s="37">
        <f>'Input Doc'!F61</f>
        <v>2015</v>
      </c>
      <c r="R62" s="36">
        <f>'Input Doc'!G61</f>
        <v>90873</v>
      </c>
      <c r="S62" s="37">
        <f>'Input Doc'!H61</f>
        <v>2015</v>
      </c>
      <c r="T62" s="36">
        <f>'Input Doc'!I61</f>
        <v>0</v>
      </c>
      <c r="U62" s="36">
        <f>'Input Doc'!J61</f>
        <v>0</v>
      </c>
      <c r="V62" s="38">
        <f>'Input Doc'!K61</f>
        <v>0</v>
      </c>
      <c r="W62" s="39">
        <v>2</v>
      </c>
    </row>
    <row r="63" spans="1:23" ht="37.5" thickTop="1" thickBot="1" x14ac:dyDescent="0.25">
      <c r="A63" s="5" t="s">
        <v>39</v>
      </c>
      <c r="B63" s="5" t="s">
        <v>57</v>
      </c>
      <c r="C63" s="5" t="s">
        <v>100</v>
      </c>
      <c r="D63" s="6" t="s">
        <v>26</v>
      </c>
      <c r="E63" s="5" t="s">
        <v>25</v>
      </c>
      <c r="F63" s="5" t="s">
        <v>25</v>
      </c>
      <c r="G63" s="5" t="s">
        <v>25</v>
      </c>
      <c r="H63" s="5" t="s">
        <v>25</v>
      </c>
      <c r="I63" s="5" t="s">
        <v>25</v>
      </c>
      <c r="J63" s="5" t="s">
        <v>25</v>
      </c>
      <c r="K63" s="6" t="s">
        <v>26</v>
      </c>
      <c r="L63" s="6" t="s">
        <v>26</v>
      </c>
      <c r="M63" s="5" t="s">
        <v>25</v>
      </c>
      <c r="N63" s="5" t="s">
        <v>25</v>
      </c>
      <c r="O63" s="15">
        <f>'Input Doc'!D62</f>
        <v>0</v>
      </c>
      <c r="P63" s="16">
        <f>'Input Doc'!E62</f>
        <v>243800</v>
      </c>
      <c r="Q63" s="35">
        <f>'Input Doc'!F62</f>
        <v>2015</v>
      </c>
      <c r="R63" s="16">
        <f>'Input Doc'!G62</f>
        <v>43884</v>
      </c>
      <c r="S63" s="35">
        <f>'Input Doc'!H62</f>
        <v>2015</v>
      </c>
      <c r="T63" s="16">
        <f>'Input Doc'!I62</f>
        <v>0</v>
      </c>
      <c r="U63" s="16">
        <f>'Input Doc'!J62</f>
        <v>0</v>
      </c>
      <c r="V63" s="15">
        <f>'Input Doc'!K62</f>
        <v>0</v>
      </c>
      <c r="W63" s="11">
        <v>2</v>
      </c>
    </row>
    <row r="64" spans="1:23" ht="14.25" thickTop="1" thickBot="1" x14ac:dyDescent="0.25">
      <c r="A64" s="8" t="s">
        <v>39</v>
      </c>
      <c r="B64" s="8" t="s">
        <v>57</v>
      </c>
      <c r="C64" s="8" t="s">
        <v>101</v>
      </c>
      <c r="D64" s="8" t="s">
        <v>25</v>
      </c>
      <c r="E64" s="8" t="s">
        <v>25</v>
      </c>
      <c r="F64" s="8" t="s">
        <v>25</v>
      </c>
      <c r="G64" s="8" t="s">
        <v>25</v>
      </c>
      <c r="H64" s="8" t="s">
        <v>25</v>
      </c>
      <c r="I64" s="8" t="s">
        <v>25</v>
      </c>
      <c r="J64" s="8" t="s">
        <v>25</v>
      </c>
      <c r="K64" s="8" t="s">
        <v>25</v>
      </c>
      <c r="L64" s="8" t="s">
        <v>25</v>
      </c>
      <c r="M64" s="7" t="s">
        <v>26</v>
      </c>
      <c r="N64" s="8" t="s">
        <v>25</v>
      </c>
      <c r="O64" s="18">
        <f>'Input Doc'!D63</f>
        <v>2464</v>
      </c>
      <c r="P64" s="36">
        <f>'Input Doc'!E63</f>
        <v>182562.5</v>
      </c>
      <c r="Q64" s="37">
        <f>'Input Doc'!F63</f>
        <v>2015</v>
      </c>
      <c r="R64" s="36">
        <f>'Input Doc'!G63</f>
        <v>32861.25</v>
      </c>
      <c r="S64" s="37">
        <f>'Input Doc'!H63</f>
        <v>2015</v>
      </c>
      <c r="T64" s="36">
        <f>'Input Doc'!I63</f>
        <v>0</v>
      </c>
      <c r="U64" s="36">
        <f>'Input Doc'!J63</f>
        <v>0</v>
      </c>
      <c r="V64" s="38">
        <f>'Input Doc'!K63</f>
        <v>0</v>
      </c>
      <c r="W64" s="39">
        <v>2</v>
      </c>
    </row>
    <row r="65" spans="1:23" ht="25.5" thickTop="1" thickBot="1" x14ac:dyDescent="0.25">
      <c r="A65" s="5" t="s">
        <v>39</v>
      </c>
      <c r="B65" s="5" t="s">
        <v>57</v>
      </c>
      <c r="C65" s="5" t="s">
        <v>102</v>
      </c>
      <c r="D65" s="6" t="s">
        <v>26</v>
      </c>
      <c r="E65" s="5" t="s">
        <v>25</v>
      </c>
      <c r="F65" s="5" t="s">
        <v>25</v>
      </c>
      <c r="G65" s="5" t="s">
        <v>25</v>
      </c>
      <c r="H65" s="5" t="s">
        <v>25</v>
      </c>
      <c r="I65" s="6" t="s">
        <v>26</v>
      </c>
      <c r="J65" s="6" t="s">
        <v>26</v>
      </c>
      <c r="K65" s="5" t="s">
        <v>25</v>
      </c>
      <c r="L65" s="6" t="s">
        <v>26</v>
      </c>
      <c r="M65" s="5" t="s">
        <v>25</v>
      </c>
      <c r="N65" s="5" t="s">
        <v>25</v>
      </c>
      <c r="O65" s="15">
        <f>'Input Doc'!D64</f>
        <v>24122</v>
      </c>
      <c r="P65" s="16">
        <f>'Input Doc'!E64</f>
        <v>724500</v>
      </c>
      <c r="Q65" s="35">
        <f>'Input Doc'!F64</f>
        <v>2015</v>
      </c>
      <c r="R65" s="16">
        <f>'Input Doc'!G64</f>
        <v>130410</v>
      </c>
      <c r="S65" s="35">
        <f>'Input Doc'!H64</f>
        <v>2015</v>
      </c>
      <c r="T65" s="16">
        <f>'Input Doc'!I64</f>
        <v>0</v>
      </c>
      <c r="U65" s="16">
        <f>'Input Doc'!J64</f>
        <v>0</v>
      </c>
      <c r="V65" s="15">
        <f>'Input Doc'!K64</f>
        <v>21</v>
      </c>
      <c r="W65" s="11">
        <v>2</v>
      </c>
    </row>
    <row r="66" spans="1:23" ht="25.5" thickTop="1" thickBot="1" x14ac:dyDescent="0.25">
      <c r="A66" s="8" t="s">
        <v>39</v>
      </c>
      <c r="B66" s="8" t="s">
        <v>29</v>
      </c>
      <c r="C66" s="8" t="s">
        <v>103</v>
      </c>
      <c r="D66" s="7" t="s">
        <v>26</v>
      </c>
      <c r="E66" s="8" t="s">
        <v>25</v>
      </c>
      <c r="F66" s="8" t="s">
        <v>25</v>
      </c>
      <c r="G66" s="8" t="s">
        <v>25</v>
      </c>
      <c r="H66" s="8" t="s">
        <v>25</v>
      </c>
      <c r="I66" s="7" t="s">
        <v>26</v>
      </c>
      <c r="J66" s="8" t="s">
        <v>25</v>
      </c>
      <c r="K66" s="7" t="s">
        <v>26</v>
      </c>
      <c r="L66" s="7" t="s">
        <v>26</v>
      </c>
      <c r="M66" s="8" t="s">
        <v>25</v>
      </c>
      <c r="N66" s="8" t="s">
        <v>25</v>
      </c>
      <c r="O66" s="18">
        <f>'Input Doc'!D65</f>
        <v>960</v>
      </c>
      <c r="P66" s="36">
        <f>'Input Doc'!E65</f>
        <v>350750</v>
      </c>
      <c r="Q66" s="37">
        <f>'Input Doc'!F65</f>
        <v>2015</v>
      </c>
      <c r="R66" s="36">
        <f>'Input Doc'!G65</f>
        <v>63135</v>
      </c>
      <c r="S66" s="37">
        <f>'Input Doc'!H65</f>
        <v>2015</v>
      </c>
      <c r="T66" s="36">
        <f>'Input Doc'!I65</f>
        <v>0</v>
      </c>
      <c r="U66" s="36">
        <f>'Input Doc'!J65</f>
        <v>0</v>
      </c>
      <c r="V66" s="38">
        <f>'Input Doc'!K65</f>
        <v>30</v>
      </c>
      <c r="W66" s="39">
        <v>2</v>
      </c>
    </row>
    <row r="67" spans="1:23" ht="25.5" thickTop="1" thickBot="1" x14ac:dyDescent="0.25">
      <c r="A67" s="5" t="s">
        <v>165</v>
      </c>
      <c r="B67" s="5" t="s">
        <v>68</v>
      </c>
      <c r="C67" s="5" t="s">
        <v>104</v>
      </c>
      <c r="D67" s="6" t="s">
        <v>26</v>
      </c>
      <c r="E67" s="5" t="s">
        <v>25</v>
      </c>
      <c r="F67" s="5" t="s">
        <v>25</v>
      </c>
      <c r="G67" s="6" t="s">
        <v>26</v>
      </c>
      <c r="H67" s="5" t="s">
        <v>25</v>
      </c>
      <c r="I67" s="6" t="s">
        <v>26</v>
      </c>
      <c r="J67" s="6" t="s">
        <v>26</v>
      </c>
      <c r="K67" s="5" t="s">
        <v>25</v>
      </c>
      <c r="L67" s="6" t="s">
        <v>26</v>
      </c>
      <c r="M67" s="5" t="s">
        <v>25</v>
      </c>
      <c r="N67" s="5" t="s">
        <v>25</v>
      </c>
      <c r="O67" s="15">
        <f>'Input Doc'!D66</f>
        <v>73176</v>
      </c>
      <c r="P67" s="16">
        <f>'Input Doc'!E66</f>
        <v>8991850</v>
      </c>
      <c r="Q67" s="35">
        <f>'Input Doc'!F66</f>
        <v>2015</v>
      </c>
      <c r="R67" s="16">
        <f>'Input Doc'!G66</f>
        <v>1618533</v>
      </c>
      <c r="S67" s="35">
        <f>'Input Doc'!H66</f>
        <v>2015</v>
      </c>
      <c r="T67" s="16">
        <f>'Input Doc'!I66</f>
        <v>0</v>
      </c>
      <c r="U67" s="16">
        <f>'Input Doc'!J66</f>
        <v>0</v>
      </c>
      <c r="V67" s="15">
        <f>'Input Doc'!K66</f>
        <v>850</v>
      </c>
      <c r="W67" s="11">
        <v>2</v>
      </c>
    </row>
    <row r="68" spans="1:23" ht="37.5" thickTop="1" thickBot="1" x14ac:dyDescent="0.25">
      <c r="A68" s="8" t="s">
        <v>39</v>
      </c>
      <c r="B68" s="8" t="s">
        <v>68</v>
      </c>
      <c r="C68" s="8" t="s">
        <v>105</v>
      </c>
      <c r="D68" s="7" t="s">
        <v>26</v>
      </c>
      <c r="E68" s="8" t="s">
        <v>25</v>
      </c>
      <c r="F68" s="8" t="s">
        <v>25</v>
      </c>
      <c r="G68" s="7" t="s">
        <v>26</v>
      </c>
      <c r="H68" s="8" t="s">
        <v>25</v>
      </c>
      <c r="I68" s="7" t="s">
        <v>26</v>
      </c>
      <c r="J68" s="7" t="s">
        <v>26</v>
      </c>
      <c r="K68" s="8" t="s">
        <v>25</v>
      </c>
      <c r="L68" s="7" t="s">
        <v>26</v>
      </c>
      <c r="M68" s="8" t="s">
        <v>25</v>
      </c>
      <c r="N68" s="8" t="s">
        <v>25</v>
      </c>
      <c r="O68" s="18">
        <f>'Input Doc'!D67</f>
        <v>94179</v>
      </c>
      <c r="P68" s="36">
        <f>'Input Doc'!E67</f>
        <v>10830585</v>
      </c>
      <c r="Q68" s="37">
        <f>'Input Doc'!F67</f>
        <v>2015</v>
      </c>
      <c r="R68" s="36">
        <f>'Input Doc'!G67</f>
        <v>1949505.2999999998</v>
      </c>
      <c r="S68" s="37">
        <f>'Input Doc'!H67</f>
        <v>2015</v>
      </c>
      <c r="T68" s="36">
        <f>'Input Doc'!I67</f>
        <v>0</v>
      </c>
      <c r="U68" s="36">
        <f>'Input Doc'!J67</f>
        <v>0</v>
      </c>
      <c r="V68" s="38">
        <f>'Input Doc'!K67</f>
        <v>550</v>
      </c>
      <c r="W68" s="12">
        <v>2</v>
      </c>
    </row>
    <row r="69" spans="1:23" ht="37.5" thickTop="1" thickBot="1" x14ac:dyDescent="0.25">
      <c r="A69" s="5" t="s">
        <v>165</v>
      </c>
      <c r="B69" s="5" t="s">
        <v>106</v>
      </c>
      <c r="C69" s="5" t="s">
        <v>107</v>
      </c>
      <c r="D69" s="6" t="s">
        <v>26</v>
      </c>
      <c r="E69" s="5" t="s">
        <v>25</v>
      </c>
      <c r="F69" s="5" t="s">
        <v>25</v>
      </c>
      <c r="G69" s="6" t="s">
        <v>26</v>
      </c>
      <c r="H69" s="5" t="s">
        <v>25</v>
      </c>
      <c r="I69" s="6" t="s">
        <v>26</v>
      </c>
      <c r="J69" s="6" t="s">
        <v>26</v>
      </c>
      <c r="K69" s="5" t="s">
        <v>25</v>
      </c>
      <c r="L69" s="6" t="s">
        <v>26</v>
      </c>
      <c r="M69" s="5" t="s">
        <v>25</v>
      </c>
      <c r="N69" s="5" t="s">
        <v>25</v>
      </c>
      <c r="O69" s="15">
        <f>'Input Doc'!D68</f>
        <v>225965</v>
      </c>
      <c r="P69" s="16">
        <f>'Input Doc'!E68</f>
        <v>4025000</v>
      </c>
      <c r="Q69" s="35">
        <f>'Input Doc'!F68</f>
        <v>2015</v>
      </c>
      <c r="R69" s="16">
        <f>'Input Doc'!G68</f>
        <v>724500</v>
      </c>
      <c r="S69" s="35">
        <f>'Input Doc'!H68</f>
        <v>2015</v>
      </c>
      <c r="T69" s="16">
        <f>'Input Doc'!I68</f>
        <v>0</v>
      </c>
      <c r="U69" s="16">
        <f>'Input Doc'!J68</f>
        <v>0</v>
      </c>
      <c r="V69" s="15">
        <f>'Input Doc'!K68</f>
        <v>400</v>
      </c>
      <c r="W69" s="11">
        <v>2</v>
      </c>
    </row>
    <row r="70" spans="1:23" ht="49.5" thickTop="1" thickBot="1" x14ac:dyDescent="0.25">
      <c r="A70" s="8" t="s">
        <v>165</v>
      </c>
      <c r="B70" s="8" t="s">
        <v>64</v>
      </c>
      <c r="C70" s="8" t="s">
        <v>108</v>
      </c>
      <c r="D70" s="7" t="s">
        <v>26</v>
      </c>
      <c r="E70" s="8" t="s">
        <v>25</v>
      </c>
      <c r="F70" s="8" t="s">
        <v>25</v>
      </c>
      <c r="G70" s="7" t="s">
        <v>26</v>
      </c>
      <c r="H70" s="8" t="s">
        <v>25</v>
      </c>
      <c r="I70" s="7" t="s">
        <v>26</v>
      </c>
      <c r="J70" s="7" t="s">
        <v>26</v>
      </c>
      <c r="K70" s="8" t="s">
        <v>25</v>
      </c>
      <c r="L70" s="8" t="s">
        <v>25</v>
      </c>
      <c r="M70" s="8" t="s">
        <v>25</v>
      </c>
      <c r="N70" s="8" t="s">
        <v>25</v>
      </c>
      <c r="O70" s="18">
        <f>'Input Doc'!D69</f>
        <v>1366</v>
      </c>
      <c r="P70" s="36">
        <f>'Input Doc'!E69</f>
        <v>474831.55</v>
      </c>
      <c r="Q70" s="37">
        <f>'Input Doc'!F69</f>
        <v>2015</v>
      </c>
      <c r="R70" s="36">
        <f>'Input Doc'!G69</f>
        <v>85469.678999999989</v>
      </c>
      <c r="S70" s="37">
        <f>'Input Doc'!H69</f>
        <v>2015</v>
      </c>
      <c r="T70" s="36">
        <f>'Input Doc'!I69</f>
        <v>0</v>
      </c>
      <c r="U70" s="36">
        <f>'Input Doc'!J69</f>
        <v>0</v>
      </c>
      <c r="V70" s="38">
        <f>'Input Doc'!K69</f>
        <v>100</v>
      </c>
      <c r="W70" s="12">
        <v>2</v>
      </c>
    </row>
    <row r="71" spans="1:23" ht="25.5" thickTop="1" thickBot="1" x14ac:dyDescent="0.25">
      <c r="A71" s="5" t="s">
        <v>165</v>
      </c>
      <c r="B71" s="5" t="s">
        <v>109</v>
      </c>
      <c r="C71" s="5" t="s">
        <v>110</v>
      </c>
      <c r="D71" s="6" t="s">
        <v>26</v>
      </c>
      <c r="E71" s="5" t="s">
        <v>25</v>
      </c>
      <c r="F71" s="5" t="s">
        <v>25</v>
      </c>
      <c r="G71" s="5" t="s">
        <v>25</v>
      </c>
      <c r="H71" s="5" t="s">
        <v>25</v>
      </c>
      <c r="I71" s="6" t="s">
        <v>26</v>
      </c>
      <c r="J71" s="5" t="s">
        <v>25</v>
      </c>
      <c r="K71" s="5" t="s">
        <v>25</v>
      </c>
      <c r="L71" s="5" t="s">
        <v>25</v>
      </c>
      <c r="M71" s="5" t="s">
        <v>25</v>
      </c>
      <c r="N71" s="5" t="s">
        <v>25</v>
      </c>
      <c r="O71" s="15">
        <f>'Input Doc'!D70</f>
        <v>25000</v>
      </c>
      <c r="P71" s="16">
        <f>'Input Doc'!E70</f>
        <v>4226250</v>
      </c>
      <c r="Q71" s="35">
        <f>'Input Doc'!F70</f>
        <v>2015</v>
      </c>
      <c r="R71" s="16">
        <f>'Input Doc'!G70</f>
        <v>760725</v>
      </c>
      <c r="S71" s="35">
        <f>'Input Doc'!H70</f>
        <v>2015</v>
      </c>
      <c r="T71" s="16">
        <f>'Input Doc'!I70</f>
        <v>0</v>
      </c>
      <c r="U71" s="16">
        <f>'Input Doc'!J70</f>
        <v>0</v>
      </c>
      <c r="V71" s="15">
        <f>'Input Doc'!K70</f>
        <v>30</v>
      </c>
      <c r="W71" s="11">
        <v>2</v>
      </c>
    </row>
    <row r="72" spans="1:23" ht="37.5" thickTop="1" thickBot="1" x14ac:dyDescent="0.25">
      <c r="A72" s="8" t="s">
        <v>168</v>
      </c>
      <c r="B72" s="8" t="s">
        <v>57</v>
      </c>
      <c r="C72" s="8" t="s">
        <v>111</v>
      </c>
      <c r="D72" s="7" t="s">
        <v>26</v>
      </c>
      <c r="E72" s="8" t="s">
        <v>25</v>
      </c>
      <c r="F72" s="8" t="s">
        <v>25</v>
      </c>
      <c r="G72" s="8" t="s">
        <v>25</v>
      </c>
      <c r="H72" s="8" t="s">
        <v>25</v>
      </c>
      <c r="I72" s="7" t="s">
        <v>26</v>
      </c>
      <c r="J72" s="7" t="s">
        <v>26</v>
      </c>
      <c r="K72" s="8" t="s">
        <v>25</v>
      </c>
      <c r="L72" s="7" t="s">
        <v>26</v>
      </c>
      <c r="M72" s="8" t="s">
        <v>25</v>
      </c>
      <c r="N72" s="8" t="s">
        <v>25</v>
      </c>
      <c r="O72" s="18">
        <f>'Input Doc'!D71</f>
        <v>6000</v>
      </c>
      <c r="P72" s="36">
        <f>'Input Doc'!E71</f>
        <v>156975</v>
      </c>
      <c r="Q72" s="37">
        <f>'Input Doc'!F71</f>
        <v>2015</v>
      </c>
      <c r="R72" s="36">
        <f>'Input Doc'!G71</f>
        <v>28255.5</v>
      </c>
      <c r="S72" s="37">
        <f>'Input Doc'!H71</f>
        <v>2015</v>
      </c>
      <c r="T72" s="36">
        <f>'Input Doc'!I71</f>
        <v>0</v>
      </c>
      <c r="U72" s="36">
        <f>'Input Doc'!J71</f>
        <v>0</v>
      </c>
      <c r="V72" s="38">
        <f>'Input Doc'!K71</f>
        <v>50</v>
      </c>
      <c r="W72" s="12">
        <v>2</v>
      </c>
    </row>
    <row r="73" spans="1:23" ht="14.25" thickTop="1" thickBot="1" x14ac:dyDescent="0.25">
      <c r="A73" s="5" t="s">
        <v>168</v>
      </c>
      <c r="B73" s="5" t="s">
        <v>23</v>
      </c>
      <c r="C73" s="5" t="s">
        <v>112</v>
      </c>
      <c r="D73" s="6" t="s">
        <v>26</v>
      </c>
      <c r="E73" s="5" t="s">
        <v>25</v>
      </c>
      <c r="F73" s="5" t="s">
        <v>25</v>
      </c>
      <c r="G73" s="5" t="s">
        <v>25</v>
      </c>
      <c r="H73" s="5" t="s">
        <v>25</v>
      </c>
      <c r="I73" s="6" t="s">
        <v>26</v>
      </c>
      <c r="J73" s="6" t="s">
        <v>26</v>
      </c>
      <c r="K73" s="5" t="s">
        <v>25</v>
      </c>
      <c r="L73" s="5" t="s">
        <v>25</v>
      </c>
      <c r="M73" s="5" t="s">
        <v>25</v>
      </c>
      <c r="N73" s="5" t="s">
        <v>25</v>
      </c>
      <c r="O73" s="15">
        <f>'Input Doc'!D72</f>
        <v>5950</v>
      </c>
      <c r="P73" s="16">
        <f>'Input Doc'!E72</f>
        <v>676694.5</v>
      </c>
      <c r="Q73" s="35">
        <f>'Input Doc'!F72</f>
        <v>2015</v>
      </c>
      <c r="R73" s="16">
        <f>'Input Doc'!G72</f>
        <v>121805.01</v>
      </c>
      <c r="S73" s="35">
        <f>'Input Doc'!H72</f>
        <v>2015</v>
      </c>
      <c r="T73" s="16">
        <f>'Input Doc'!I72</f>
        <v>0</v>
      </c>
      <c r="U73" s="16">
        <f>'Input Doc'!J72</f>
        <v>0</v>
      </c>
      <c r="V73" s="15">
        <f>'Input Doc'!K72</f>
        <v>35</v>
      </c>
      <c r="W73" s="11">
        <v>2</v>
      </c>
    </row>
    <row r="74" spans="1:23" ht="25.5" thickTop="1" thickBot="1" x14ac:dyDescent="0.25">
      <c r="A74" s="8" t="s">
        <v>168</v>
      </c>
      <c r="B74" s="8" t="s">
        <v>109</v>
      </c>
      <c r="C74" s="8" t="s">
        <v>113</v>
      </c>
      <c r="D74" s="7" t="s">
        <v>26</v>
      </c>
      <c r="E74" s="8" t="s">
        <v>25</v>
      </c>
      <c r="F74" s="8" t="s">
        <v>25</v>
      </c>
      <c r="G74" s="8" t="s">
        <v>25</v>
      </c>
      <c r="H74" s="8" t="s">
        <v>25</v>
      </c>
      <c r="I74" s="7" t="s">
        <v>26</v>
      </c>
      <c r="J74" s="7" t="s">
        <v>26</v>
      </c>
      <c r="K74" s="8" t="s">
        <v>25</v>
      </c>
      <c r="L74" s="8" t="s">
        <v>25</v>
      </c>
      <c r="M74" s="8" t="s">
        <v>25</v>
      </c>
      <c r="N74" s="8" t="s">
        <v>25</v>
      </c>
      <c r="O74" s="18">
        <f>'Input Doc'!D73</f>
        <v>2750</v>
      </c>
      <c r="P74" s="36">
        <f>'Input Doc'!E73</f>
        <v>212399.25</v>
      </c>
      <c r="Q74" s="37">
        <f>'Input Doc'!F73</f>
        <v>2015</v>
      </c>
      <c r="R74" s="36">
        <f>'Input Doc'!G73</f>
        <v>38231.864999999998</v>
      </c>
      <c r="S74" s="37">
        <f>'Input Doc'!H73</f>
        <v>2015</v>
      </c>
      <c r="T74" s="36">
        <f>'Input Doc'!I73</f>
        <v>0</v>
      </c>
      <c r="U74" s="36">
        <f>'Input Doc'!J73</f>
        <v>0</v>
      </c>
      <c r="V74" s="38">
        <f>'Input Doc'!K73</f>
        <v>30</v>
      </c>
      <c r="W74" s="12">
        <v>2</v>
      </c>
    </row>
    <row r="75" spans="1:23" ht="37.5" thickTop="1" thickBot="1" x14ac:dyDescent="0.25">
      <c r="A75" s="5" t="s">
        <v>168</v>
      </c>
      <c r="B75" s="5" t="s">
        <v>68</v>
      </c>
      <c r="C75" s="5" t="s">
        <v>114</v>
      </c>
      <c r="D75" s="6" t="s">
        <v>26</v>
      </c>
      <c r="E75" s="5" t="s">
        <v>25</v>
      </c>
      <c r="F75" s="5" t="s">
        <v>25</v>
      </c>
      <c r="G75" s="6" t="s">
        <v>26</v>
      </c>
      <c r="H75" s="5" t="s">
        <v>25</v>
      </c>
      <c r="I75" s="6" t="s">
        <v>26</v>
      </c>
      <c r="J75" s="6" t="s">
        <v>26</v>
      </c>
      <c r="K75" s="5" t="s">
        <v>25</v>
      </c>
      <c r="L75" s="6" t="s">
        <v>26</v>
      </c>
      <c r="M75" s="5" t="s">
        <v>25</v>
      </c>
      <c r="N75" s="5" t="s">
        <v>25</v>
      </c>
      <c r="O75" s="15">
        <f>'Input Doc'!D74</f>
        <v>59580</v>
      </c>
      <c r="P75" s="16">
        <f>'Input Doc'!E74</f>
        <v>7194285</v>
      </c>
      <c r="Q75" s="35">
        <f>'Input Doc'!F74</f>
        <v>2015</v>
      </c>
      <c r="R75" s="16">
        <f>'Input Doc'!G74</f>
        <v>1294971.3</v>
      </c>
      <c r="S75" s="35">
        <f>'Input Doc'!H74</f>
        <v>2015</v>
      </c>
      <c r="T75" s="16">
        <f>'Input Doc'!I74</f>
        <v>0</v>
      </c>
      <c r="U75" s="16">
        <f>'Input Doc'!J74</f>
        <v>0</v>
      </c>
      <c r="V75" s="15">
        <f>'Input Doc'!K74</f>
        <v>850</v>
      </c>
      <c r="W75" s="11">
        <v>2</v>
      </c>
    </row>
    <row r="76" spans="1:23" ht="25.5" thickTop="1" thickBot="1" x14ac:dyDescent="0.25">
      <c r="A76" s="8" t="s">
        <v>167</v>
      </c>
      <c r="B76" s="8" t="s">
        <v>29</v>
      </c>
      <c r="C76" s="8" t="s">
        <v>115</v>
      </c>
      <c r="D76" s="7" t="s">
        <v>26</v>
      </c>
      <c r="E76" s="8" t="s">
        <v>25</v>
      </c>
      <c r="F76" s="8" t="s">
        <v>25</v>
      </c>
      <c r="G76" s="8" t="s">
        <v>25</v>
      </c>
      <c r="H76" s="8" t="s">
        <v>25</v>
      </c>
      <c r="I76" s="8" t="s">
        <v>25</v>
      </c>
      <c r="J76" s="8" t="s">
        <v>25</v>
      </c>
      <c r="K76" s="7" t="s">
        <v>26</v>
      </c>
      <c r="L76" s="7" t="s">
        <v>26</v>
      </c>
      <c r="M76" s="8" t="s">
        <v>25</v>
      </c>
      <c r="N76" s="8" t="s">
        <v>25</v>
      </c>
      <c r="O76" s="18">
        <f>'Input Doc'!D75</f>
        <v>125000</v>
      </c>
      <c r="P76" s="36">
        <f>'Input Doc'!E75</f>
        <v>575000</v>
      </c>
      <c r="Q76" s="37">
        <f>'Input Doc'!F75</f>
        <v>2015</v>
      </c>
      <c r="R76" s="36">
        <f>'Input Doc'!G75</f>
        <v>103500</v>
      </c>
      <c r="S76" s="37">
        <f>'Input Doc'!H75</f>
        <v>2015</v>
      </c>
      <c r="T76" s="36">
        <f>'Input Doc'!I75</f>
        <v>0</v>
      </c>
      <c r="U76" s="36">
        <f>'Input Doc'!J75</f>
        <v>0</v>
      </c>
      <c r="V76" s="38">
        <f>'Input Doc'!K75</f>
        <v>0</v>
      </c>
      <c r="W76" s="39">
        <v>2</v>
      </c>
    </row>
    <row r="77" spans="1:23" ht="37.5" thickTop="1" thickBot="1" x14ac:dyDescent="0.25">
      <c r="A77" s="5" t="s">
        <v>39</v>
      </c>
      <c r="B77" s="5" t="s">
        <v>29</v>
      </c>
      <c r="C77" s="5" t="s">
        <v>116</v>
      </c>
      <c r="D77" s="6" t="s">
        <v>26</v>
      </c>
      <c r="E77" s="5" t="s">
        <v>25</v>
      </c>
      <c r="F77" s="5" t="s">
        <v>25</v>
      </c>
      <c r="G77" s="5" t="s">
        <v>25</v>
      </c>
      <c r="H77" s="5" t="s">
        <v>25</v>
      </c>
      <c r="I77" s="6" t="s">
        <v>26</v>
      </c>
      <c r="J77" s="5" t="s">
        <v>25</v>
      </c>
      <c r="K77" s="5" t="s">
        <v>25</v>
      </c>
      <c r="L77" s="6" t="s">
        <v>26</v>
      </c>
      <c r="M77" s="5" t="s">
        <v>25</v>
      </c>
      <c r="N77" s="5" t="s">
        <v>25</v>
      </c>
      <c r="O77" s="15">
        <f>'Input Doc'!D76</f>
        <v>2000000</v>
      </c>
      <c r="P77" s="16">
        <f>'Input Doc'!E76</f>
        <v>2875000</v>
      </c>
      <c r="Q77" s="35">
        <f>'Input Doc'!F76</f>
        <v>2015</v>
      </c>
      <c r="R77" s="16">
        <f>'Input Doc'!G76</f>
        <v>517500</v>
      </c>
      <c r="S77" s="35">
        <f>'Input Doc'!H76</f>
        <v>2015</v>
      </c>
      <c r="T77" s="16">
        <f>'Input Doc'!I76</f>
        <v>0</v>
      </c>
      <c r="U77" s="16">
        <f>'Input Doc'!J76</f>
        <v>0</v>
      </c>
      <c r="V77" s="15">
        <f>'Input Doc'!K76</f>
        <v>0</v>
      </c>
      <c r="W77" s="11">
        <v>2</v>
      </c>
    </row>
    <row r="78" spans="1:23" ht="37.5" thickTop="1" thickBot="1" x14ac:dyDescent="0.25">
      <c r="A78" s="8" t="s">
        <v>39</v>
      </c>
      <c r="B78" s="8" t="s">
        <v>29</v>
      </c>
      <c r="C78" s="8" t="s">
        <v>117</v>
      </c>
      <c r="D78" s="7" t="s">
        <v>26</v>
      </c>
      <c r="E78" s="8" t="s">
        <v>25</v>
      </c>
      <c r="F78" s="8" t="s">
        <v>25</v>
      </c>
      <c r="G78" s="8" t="s">
        <v>25</v>
      </c>
      <c r="H78" s="8" t="s">
        <v>25</v>
      </c>
      <c r="I78" s="7" t="s">
        <v>26</v>
      </c>
      <c r="J78" s="8" t="s">
        <v>25</v>
      </c>
      <c r="K78" s="7" t="s">
        <v>26</v>
      </c>
      <c r="L78" s="7" t="s">
        <v>26</v>
      </c>
      <c r="M78" s="8" t="s">
        <v>25</v>
      </c>
      <c r="N78" s="8" t="s">
        <v>25</v>
      </c>
      <c r="O78" s="18">
        <f>'Input Doc'!D77</f>
        <v>2000000</v>
      </c>
      <c r="P78" s="36">
        <f>'Input Doc'!E77</f>
        <v>2875000</v>
      </c>
      <c r="Q78" s="37">
        <f>'Input Doc'!F77</f>
        <v>2015</v>
      </c>
      <c r="R78" s="36">
        <f>'Input Doc'!G77</f>
        <v>517500</v>
      </c>
      <c r="S78" s="37">
        <f>'Input Doc'!H77</f>
        <v>2015</v>
      </c>
      <c r="T78" s="36">
        <f>'Input Doc'!I77</f>
        <v>0</v>
      </c>
      <c r="U78" s="36">
        <f>'Input Doc'!J77</f>
        <v>0</v>
      </c>
      <c r="V78" s="38">
        <f>'Input Doc'!K77</f>
        <v>0</v>
      </c>
      <c r="W78" s="39">
        <v>2</v>
      </c>
    </row>
    <row r="79" spans="1:23" ht="25.5" thickTop="1" thickBot="1" x14ac:dyDescent="0.25">
      <c r="A79" s="5" t="s">
        <v>39</v>
      </c>
      <c r="B79" s="5" t="s">
        <v>29</v>
      </c>
      <c r="C79" s="5" t="s">
        <v>118</v>
      </c>
      <c r="D79" s="6" t="s">
        <v>26</v>
      </c>
      <c r="E79" s="5" t="s">
        <v>25</v>
      </c>
      <c r="F79" s="5" t="s">
        <v>25</v>
      </c>
      <c r="G79" s="5" t="s">
        <v>25</v>
      </c>
      <c r="H79" s="5" t="s">
        <v>25</v>
      </c>
      <c r="I79" s="6" t="s">
        <v>26</v>
      </c>
      <c r="J79" s="5" t="s">
        <v>25</v>
      </c>
      <c r="K79" s="6" t="s">
        <v>26</v>
      </c>
      <c r="L79" s="6" t="s">
        <v>26</v>
      </c>
      <c r="M79" s="5" t="s">
        <v>25</v>
      </c>
      <c r="N79" s="5" t="s">
        <v>25</v>
      </c>
      <c r="O79" s="15">
        <f>'Input Doc'!D78</f>
        <v>2000000</v>
      </c>
      <c r="P79" s="16">
        <f>'Input Doc'!E78</f>
        <v>2875000</v>
      </c>
      <c r="Q79" s="35">
        <f>'Input Doc'!F78</f>
        <v>2015</v>
      </c>
      <c r="R79" s="16">
        <f>'Input Doc'!G78</f>
        <v>517500</v>
      </c>
      <c r="S79" s="35">
        <f>'Input Doc'!H78</f>
        <v>2015</v>
      </c>
      <c r="T79" s="16">
        <f>'Input Doc'!I78</f>
        <v>0</v>
      </c>
      <c r="U79" s="16">
        <f>'Input Doc'!J78</f>
        <v>0</v>
      </c>
      <c r="V79" s="15">
        <f>'Input Doc'!K78</f>
        <v>0</v>
      </c>
      <c r="W79" s="11">
        <v>2</v>
      </c>
    </row>
    <row r="80" spans="1:23" ht="37.5" thickTop="1" thickBot="1" x14ac:dyDescent="0.25">
      <c r="A80" s="8" t="s">
        <v>39</v>
      </c>
      <c r="B80" s="8" t="s">
        <v>29</v>
      </c>
      <c r="C80" s="8" t="s">
        <v>119</v>
      </c>
      <c r="D80" s="7" t="s">
        <v>26</v>
      </c>
      <c r="E80" s="8" t="s">
        <v>25</v>
      </c>
      <c r="F80" s="8" t="s">
        <v>25</v>
      </c>
      <c r="G80" s="8" t="s">
        <v>25</v>
      </c>
      <c r="H80" s="8" t="s">
        <v>25</v>
      </c>
      <c r="I80" s="7" t="s">
        <v>26</v>
      </c>
      <c r="J80" s="8" t="s">
        <v>25</v>
      </c>
      <c r="K80" s="7" t="s">
        <v>26</v>
      </c>
      <c r="L80" s="8" t="s">
        <v>25</v>
      </c>
      <c r="M80" s="8" t="s">
        <v>25</v>
      </c>
      <c r="N80" s="8" t="s">
        <v>25</v>
      </c>
      <c r="O80" s="18">
        <f>'Input Doc'!D79</f>
        <v>0</v>
      </c>
      <c r="P80" s="36">
        <f>'Input Doc'!E79</f>
        <v>3450000</v>
      </c>
      <c r="Q80" s="37">
        <f>'Input Doc'!F79</f>
        <v>2015</v>
      </c>
      <c r="R80" s="36">
        <f>'Input Doc'!G79</f>
        <v>621000</v>
      </c>
      <c r="S80" s="37">
        <f>'Input Doc'!H79</f>
        <v>2015</v>
      </c>
      <c r="T80" s="36">
        <f>'Input Doc'!I79</f>
        <v>0</v>
      </c>
      <c r="U80" s="36">
        <f>'Input Doc'!J79</f>
        <v>0</v>
      </c>
      <c r="V80" s="38">
        <f>'Input Doc'!K79</f>
        <v>0</v>
      </c>
      <c r="W80" s="39">
        <v>2</v>
      </c>
    </row>
    <row r="81" spans="1:23" ht="37.5" thickTop="1" thickBot="1" x14ac:dyDescent="0.25">
      <c r="A81" s="5" t="s">
        <v>39</v>
      </c>
      <c r="B81" s="5" t="s">
        <v>29</v>
      </c>
      <c r="C81" s="5" t="s">
        <v>120</v>
      </c>
      <c r="D81" s="6" t="s">
        <v>26</v>
      </c>
      <c r="E81" s="5" t="s">
        <v>25</v>
      </c>
      <c r="F81" s="5" t="s">
        <v>25</v>
      </c>
      <c r="G81" s="5" t="s">
        <v>25</v>
      </c>
      <c r="H81" s="6" t="s">
        <v>26</v>
      </c>
      <c r="I81" s="6" t="s">
        <v>26</v>
      </c>
      <c r="J81" s="5" t="s">
        <v>25</v>
      </c>
      <c r="K81" s="6" t="s">
        <v>26</v>
      </c>
      <c r="L81" s="5" t="s">
        <v>25</v>
      </c>
      <c r="M81" s="5" t="s">
        <v>25</v>
      </c>
      <c r="N81" s="5" t="s">
        <v>25</v>
      </c>
      <c r="O81" s="15">
        <f>'Input Doc'!D80</f>
        <v>3000</v>
      </c>
      <c r="P81" s="16">
        <f>'Input Doc'!E80</f>
        <v>2300575</v>
      </c>
      <c r="Q81" s="35">
        <f>'Input Doc'!F80</f>
        <v>2015</v>
      </c>
      <c r="R81" s="16">
        <f>'Input Doc'!G80</f>
        <v>414103.5</v>
      </c>
      <c r="S81" s="35">
        <f>'Input Doc'!H80</f>
        <v>2015</v>
      </c>
      <c r="T81" s="16">
        <f>'Input Doc'!I80</f>
        <v>0</v>
      </c>
      <c r="U81" s="16">
        <f>'Input Doc'!J80</f>
        <v>0</v>
      </c>
      <c r="V81" s="15">
        <f>'Input Doc'!K80</f>
        <v>10</v>
      </c>
      <c r="W81" s="11">
        <v>2</v>
      </c>
    </row>
    <row r="82" spans="1:23" ht="25.5" thickTop="1" thickBot="1" x14ac:dyDescent="0.25">
      <c r="A82" s="8" t="s">
        <v>166</v>
      </c>
      <c r="B82" s="8" t="s">
        <v>29</v>
      </c>
      <c r="C82" s="8" t="s">
        <v>121</v>
      </c>
      <c r="D82" s="7" t="s">
        <v>26</v>
      </c>
      <c r="E82" s="8" t="s">
        <v>25</v>
      </c>
      <c r="F82" s="8" t="s">
        <v>25</v>
      </c>
      <c r="G82" s="8" t="s">
        <v>25</v>
      </c>
      <c r="H82" s="8" t="s">
        <v>25</v>
      </c>
      <c r="I82" s="7" t="s">
        <v>26</v>
      </c>
      <c r="J82" s="8" t="s">
        <v>25</v>
      </c>
      <c r="K82" s="7" t="s">
        <v>26</v>
      </c>
      <c r="L82" s="8" t="s">
        <v>25</v>
      </c>
      <c r="M82" s="8" t="s">
        <v>25</v>
      </c>
      <c r="N82" s="8" t="s">
        <v>25</v>
      </c>
      <c r="O82" s="18">
        <f>'Input Doc'!D81</f>
        <v>0</v>
      </c>
      <c r="P82" s="36">
        <f>'Input Doc'!E81</f>
        <v>13800000</v>
      </c>
      <c r="Q82" s="37">
        <f>'Input Doc'!F81</f>
        <v>2015</v>
      </c>
      <c r="R82" s="36">
        <f>'Input Doc'!G81</f>
        <v>2484000</v>
      </c>
      <c r="S82" s="37">
        <f>'Input Doc'!H81</f>
        <v>2015</v>
      </c>
      <c r="T82" s="36">
        <f>'Input Doc'!I81</f>
        <v>0</v>
      </c>
      <c r="U82" s="36">
        <f>'Input Doc'!J81</f>
        <v>0</v>
      </c>
      <c r="V82" s="38">
        <f>'Input Doc'!K81</f>
        <v>0</v>
      </c>
      <c r="W82" s="39">
        <v>2</v>
      </c>
    </row>
    <row r="83" spans="1:23" ht="25.5" thickTop="1" thickBot="1" x14ac:dyDescent="0.25">
      <c r="A83" s="5" t="s">
        <v>166</v>
      </c>
      <c r="B83" s="5" t="s">
        <v>29</v>
      </c>
      <c r="C83" s="5" t="s">
        <v>122</v>
      </c>
      <c r="D83" s="6" t="s">
        <v>26</v>
      </c>
      <c r="E83" s="5" t="s">
        <v>25</v>
      </c>
      <c r="F83" s="5" t="s">
        <v>25</v>
      </c>
      <c r="G83" s="5" t="s">
        <v>25</v>
      </c>
      <c r="H83" s="5" t="s">
        <v>25</v>
      </c>
      <c r="I83" s="6" t="s">
        <v>26</v>
      </c>
      <c r="J83" s="5" t="s">
        <v>25</v>
      </c>
      <c r="K83" s="6" t="s">
        <v>26</v>
      </c>
      <c r="L83" s="5" t="s">
        <v>25</v>
      </c>
      <c r="M83" s="5" t="s">
        <v>25</v>
      </c>
      <c r="N83" s="5" t="s">
        <v>25</v>
      </c>
      <c r="O83" s="15">
        <f>'Input Doc'!D82</f>
        <v>0</v>
      </c>
      <c r="P83" s="16">
        <f>'Input Doc'!E82</f>
        <v>5750000</v>
      </c>
      <c r="Q83" s="35">
        <f>'Input Doc'!F82</f>
        <v>2015</v>
      </c>
      <c r="R83" s="16">
        <f>'Input Doc'!G82</f>
        <v>1035000</v>
      </c>
      <c r="S83" s="35">
        <f>'Input Doc'!H82</f>
        <v>2015</v>
      </c>
      <c r="T83" s="16">
        <f>'Input Doc'!I82</f>
        <v>0</v>
      </c>
      <c r="U83" s="16">
        <f>'Input Doc'!J82</f>
        <v>0</v>
      </c>
      <c r="V83" s="15">
        <f>'Input Doc'!K82</f>
        <v>0</v>
      </c>
      <c r="W83" s="11">
        <v>2</v>
      </c>
    </row>
    <row r="84" spans="1:23" ht="14.25" thickTop="1" thickBot="1" x14ac:dyDescent="0.25">
      <c r="A84" s="8" t="s">
        <v>39</v>
      </c>
      <c r="B84" s="8" t="s">
        <v>29</v>
      </c>
      <c r="C84" s="8" t="s">
        <v>123</v>
      </c>
      <c r="D84" s="7" t="s">
        <v>26</v>
      </c>
      <c r="E84" s="8" t="s">
        <v>25</v>
      </c>
      <c r="F84" s="8" t="s">
        <v>25</v>
      </c>
      <c r="G84" s="8" t="s">
        <v>25</v>
      </c>
      <c r="H84" s="8" t="s">
        <v>25</v>
      </c>
      <c r="I84" s="7" t="s">
        <v>26</v>
      </c>
      <c r="J84" s="8" t="s">
        <v>25</v>
      </c>
      <c r="K84" s="7" t="s">
        <v>26</v>
      </c>
      <c r="L84" s="8" t="s">
        <v>25</v>
      </c>
      <c r="M84" s="8" t="s">
        <v>25</v>
      </c>
      <c r="N84" s="8" t="s">
        <v>25</v>
      </c>
      <c r="O84" s="18">
        <f>'Input Doc'!D83</f>
        <v>0</v>
      </c>
      <c r="P84" s="36">
        <f>'Input Doc'!E83</f>
        <v>13800000</v>
      </c>
      <c r="Q84" s="37">
        <f>'Input Doc'!F83</f>
        <v>2015</v>
      </c>
      <c r="R84" s="36">
        <f>'Input Doc'!G83</f>
        <v>2484000</v>
      </c>
      <c r="S84" s="37">
        <f>'Input Doc'!H83</f>
        <v>2015</v>
      </c>
      <c r="T84" s="36">
        <f>'Input Doc'!I83</f>
        <v>0</v>
      </c>
      <c r="U84" s="36">
        <f>'Input Doc'!J83</f>
        <v>0</v>
      </c>
      <c r="V84" s="38">
        <f>'Input Doc'!K83</f>
        <v>0</v>
      </c>
      <c r="W84" s="39">
        <v>2</v>
      </c>
    </row>
    <row r="85" spans="1:23" ht="14.25" thickTop="1" thickBot="1" x14ac:dyDescent="0.25">
      <c r="A85" s="5" t="s">
        <v>39</v>
      </c>
      <c r="B85" s="5" t="s">
        <v>29</v>
      </c>
      <c r="C85" s="5" t="s">
        <v>124</v>
      </c>
      <c r="D85" s="6" t="s">
        <v>26</v>
      </c>
      <c r="E85" s="5" t="s">
        <v>25</v>
      </c>
      <c r="F85" s="5" t="s">
        <v>25</v>
      </c>
      <c r="G85" s="5" t="s">
        <v>25</v>
      </c>
      <c r="H85" s="5" t="s">
        <v>25</v>
      </c>
      <c r="I85" s="6" t="s">
        <v>26</v>
      </c>
      <c r="J85" s="5" t="s">
        <v>25</v>
      </c>
      <c r="K85" s="6" t="s">
        <v>26</v>
      </c>
      <c r="L85" s="5" t="s">
        <v>25</v>
      </c>
      <c r="M85" s="5" t="s">
        <v>25</v>
      </c>
      <c r="N85" s="5" t="s">
        <v>25</v>
      </c>
      <c r="O85" s="15">
        <f>'Input Doc'!D84</f>
        <v>0</v>
      </c>
      <c r="P85" s="16">
        <f>'Input Doc'!E84</f>
        <v>2875000</v>
      </c>
      <c r="Q85" s="35">
        <f>'Input Doc'!F84</f>
        <v>2015</v>
      </c>
      <c r="R85" s="16">
        <f>'Input Doc'!G84</f>
        <v>517500</v>
      </c>
      <c r="S85" s="35">
        <f>'Input Doc'!H84</f>
        <v>2015</v>
      </c>
      <c r="T85" s="16">
        <f>'Input Doc'!I84</f>
        <v>0</v>
      </c>
      <c r="U85" s="16">
        <f>'Input Doc'!J84</f>
        <v>0</v>
      </c>
      <c r="V85" s="15">
        <f>'Input Doc'!K84</f>
        <v>0</v>
      </c>
      <c r="W85" s="11">
        <v>2</v>
      </c>
    </row>
    <row r="86" spans="1:23" ht="25.5" thickTop="1" thickBot="1" x14ac:dyDescent="0.25">
      <c r="A86" s="8" t="s">
        <v>166</v>
      </c>
      <c r="B86" s="8" t="s">
        <v>29</v>
      </c>
      <c r="C86" s="8" t="s">
        <v>125</v>
      </c>
      <c r="D86" s="7" t="s">
        <v>26</v>
      </c>
      <c r="E86" s="8" t="s">
        <v>25</v>
      </c>
      <c r="F86" s="8" t="s">
        <v>25</v>
      </c>
      <c r="G86" s="8" t="s">
        <v>25</v>
      </c>
      <c r="H86" s="8" t="s">
        <v>25</v>
      </c>
      <c r="I86" s="7" t="s">
        <v>26</v>
      </c>
      <c r="J86" s="8" t="s">
        <v>25</v>
      </c>
      <c r="K86" s="7" t="s">
        <v>26</v>
      </c>
      <c r="L86" s="7" t="s">
        <v>26</v>
      </c>
      <c r="M86" s="8" t="s">
        <v>25</v>
      </c>
      <c r="N86" s="8" t="s">
        <v>25</v>
      </c>
      <c r="O86" s="18">
        <f>'Input Doc'!D85</f>
        <v>0</v>
      </c>
      <c r="P86" s="36">
        <f>'Input Doc'!E85</f>
        <v>1437500</v>
      </c>
      <c r="Q86" s="37">
        <f>'Input Doc'!F85</f>
        <v>2015</v>
      </c>
      <c r="R86" s="36">
        <f>'Input Doc'!G85</f>
        <v>258750</v>
      </c>
      <c r="S86" s="37">
        <f>'Input Doc'!H85</f>
        <v>2015</v>
      </c>
      <c r="T86" s="36">
        <f>'Input Doc'!I85</f>
        <v>0</v>
      </c>
      <c r="U86" s="36">
        <f>'Input Doc'!J85</f>
        <v>0</v>
      </c>
      <c r="V86" s="38">
        <f>'Input Doc'!K85</f>
        <v>0</v>
      </c>
      <c r="W86" s="39">
        <v>2</v>
      </c>
    </row>
    <row r="87" spans="1:23" ht="49.5" thickTop="1" thickBot="1" x14ac:dyDescent="0.25">
      <c r="A87" s="5" t="s">
        <v>166</v>
      </c>
      <c r="B87" s="5" t="s">
        <v>57</v>
      </c>
      <c r="C87" s="5" t="s">
        <v>126</v>
      </c>
      <c r="D87" s="5" t="s">
        <v>25</v>
      </c>
      <c r="E87" s="5" t="s">
        <v>25</v>
      </c>
      <c r="F87" s="5" t="s">
        <v>25</v>
      </c>
      <c r="G87" s="6" t="s">
        <v>26</v>
      </c>
      <c r="H87" s="5" t="s">
        <v>25</v>
      </c>
      <c r="I87" s="6" t="s">
        <v>26</v>
      </c>
      <c r="J87" s="6" t="s">
        <v>26</v>
      </c>
      <c r="K87" s="5" t="s">
        <v>25</v>
      </c>
      <c r="L87" s="6" t="s">
        <v>26</v>
      </c>
      <c r="M87" s="5" t="s">
        <v>25</v>
      </c>
      <c r="N87" s="5" t="s">
        <v>25</v>
      </c>
      <c r="O87" s="15">
        <f>'Input Doc'!D86</f>
        <v>48000</v>
      </c>
      <c r="P87" s="16">
        <f>'Input Doc'!E86</f>
        <v>1937313</v>
      </c>
      <c r="Q87" s="35">
        <f>'Input Doc'!F86</f>
        <v>2015</v>
      </c>
      <c r="R87" s="16">
        <f>'Input Doc'!G86</f>
        <v>348716.33999999997</v>
      </c>
      <c r="S87" s="35">
        <f>'Input Doc'!H86</f>
        <v>2015</v>
      </c>
      <c r="T87" s="16">
        <f>'Input Doc'!I86</f>
        <v>0</v>
      </c>
      <c r="U87" s="16">
        <f>'Input Doc'!J86</f>
        <v>0</v>
      </c>
      <c r="V87" s="15">
        <f>'Input Doc'!K86</f>
        <v>3200</v>
      </c>
      <c r="W87" s="11">
        <v>2</v>
      </c>
    </row>
    <row r="88" spans="1:23" ht="25.5" thickTop="1" thickBot="1" x14ac:dyDescent="0.25">
      <c r="A88" s="8" t="s">
        <v>165</v>
      </c>
      <c r="B88" s="8" t="s">
        <v>57</v>
      </c>
      <c r="C88" s="8" t="s">
        <v>127</v>
      </c>
      <c r="D88" s="7" t="s">
        <v>26</v>
      </c>
      <c r="E88" s="8" t="s">
        <v>25</v>
      </c>
      <c r="F88" s="8" t="s">
        <v>25</v>
      </c>
      <c r="G88" s="8" t="s">
        <v>25</v>
      </c>
      <c r="H88" s="8" t="s">
        <v>25</v>
      </c>
      <c r="I88" s="7" t="s">
        <v>26</v>
      </c>
      <c r="J88" s="8" t="s">
        <v>25</v>
      </c>
      <c r="K88" s="8" t="s">
        <v>25</v>
      </c>
      <c r="L88" s="8" t="s">
        <v>25</v>
      </c>
      <c r="M88" s="8" t="s">
        <v>25</v>
      </c>
      <c r="N88" s="8" t="s">
        <v>25</v>
      </c>
      <c r="O88" s="18">
        <f>'Input Doc'!D87</f>
        <v>17000</v>
      </c>
      <c r="P88" s="36">
        <f>'Input Doc'!E87</f>
        <v>5750000</v>
      </c>
      <c r="Q88" s="37">
        <f>'Input Doc'!F87</f>
        <v>2015</v>
      </c>
      <c r="R88" s="36">
        <f>'Input Doc'!G87</f>
        <v>1035000</v>
      </c>
      <c r="S88" s="37">
        <f>'Input Doc'!H87</f>
        <v>2015</v>
      </c>
      <c r="T88" s="36">
        <f>'Input Doc'!I87</f>
        <v>0</v>
      </c>
      <c r="U88" s="36">
        <f>'Input Doc'!J87</f>
        <v>0</v>
      </c>
      <c r="V88" s="38">
        <f>'Input Doc'!K87</f>
        <v>50</v>
      </c>
      <c r="W88" s="39">
        <v>2</v>
      </c>
    </row>
    <row r="89" spans="1:23" ht="25.5" thickTop="1" thickBot="1" x14ac:dyDescent="0.25">
      <c r="A89" s="5" t="s">
        <v>165</v>
      </c>
      <c r="B89" s="5" t="s">
        <v>57</v>
      </c>
      <c r="C89" s="5" t="s">
        <v>128</v>
      </c>
      <c r="D89" s="6" t="s">
        <v>26</v>
      </c>
      <c r="E89" s="5" t="s">
        <v>25</v>
      </c>
      <c r="F89" s="6" t="s">
        <v>26</v>
      </c>
      <c r="G89" s="6" t="s">
        <v>26</v>
      </c>
      <c r="H89" s="6" t="s">
        <v>26</v>
      </c>
      <c r="I89" s="6" t="s">
        <v>26</v>
      </c>
      <c r="J89" s="5" t="s">
        <v>25</v>
      </c>
      <c r="K89" s="6" t="s">
        <v>26</v>
      </c>
      <c r="L89" s="5" t="s">
        <v>25</v>
      </c>
      <c r="M89" s="5" t="s">
        <v>25</v>
      </c>
      <c r="N89" s="5" t="s">
        <v>25</v>
      </c>
      <c r="O89" s="15">
        <f>'Input Doc'!D88</f>
        <v>17900</v>
      </c>
      <c r="P89" s="16">
        <f>'Input Doc'!E88</f>
        <v>4600000</v>
      </c>
      <c r="Q89" s="35">
        <f>'Input Doc'!F88</f>
        <v>2015</v>
      </c>
      <c r="R89" s="16">
        <f>'Input Doc'!G88</f>
        <v>828000</v>
      </c>
      <c r="S89" s="35">
        <f>'Input Doc'!H88</f>
        <v>2015</v>
      </c>
      <c r="T89" s="16">
        <f>'Input Doc'!I88</f>
        <v>0</v>
      </c>
      <c r="U89" s="16">
        <f>'Input Doc'!J88</f>
        <v>0</v>
      </c>
      <c r="V89" s="15">
        <f>'Input Doc'!K88</f>
        <v>2</v>
      </c>
      <c r="W89" s="11">
        <v>2</v>
      </c>
    </row>
    <row r="90" spans="1:23" ht="37.5" thickTop="1" thickBot="1" x14ac:dyDescent="0.25">
      <c r="A90" s="8" t="s">
        <v>165</v>
      </c>
      <c r="B90" s="8" t="s">
        <v>29</v>
      </c>
      <c r="C90" s="8" t="s">
        <v>129</v>
      </c>
      <c r="D90" s="7" t="s">
        <v>26</v>
      </c>
      <c r="E90" s="8" t="s">
        <v>25</v>
      </c>
      <c r="F90" s="7" t="s">
        <v>26</v>
      </c>
      <c r="G90" s="8" t="s">
        <v>25</v>
      </c>
      <c r="H90" s="8" t="s">
        <v>25</v>
      </c>
      <c r="I90" s="7" t="s">
        <v>26</v>
      </c>
      <c r="J90" s="8" t="s">
        <v>25</v>
      </c>
      <c r="K90" s="7" t="s">
        <v>26</v>
      </c>
      <c r="L90" s="8" t="s">
        <v>25</v>
      </c>
      <c r="M90" s="8" t="s">
        <v>25</v>
      </c>
      <c r="N90" s="8" t="s">
        <v>25</v>
      </c>
      <c r="O90" s="18">
        <f>'Input Doc'!D89</f>
        <v>1000000</v>
      </c>
      <c r="P90" s="36">
        <f>'Input Doc'!E89</f>
        <v>920000</v>
      </c>
      <c r="Q90" s="37">
        <f>'Input Doc'!F89</f>
        <v>2015</v>
      </c>
      <c r="R90" s="36">
        <f>'Input Doc'!G89</f>
        <v>165600</v>
      </c>
      <c r="S90" s="37">
        <f>'Input Doc'!H89</f>
        <v>2015</v>
      </c>
      <c r="T90" s="36">
        <f>'Input Doc'!I89</f>
        <v>0</v>
      </c>
      <c r="U90" s="36">
        <f>'Input Doc'!J89</f>
        <v>0</v>
      </c>
      <c r="V90" s="38">
        <f>'Input Doc'!K89</f>
        <v>0</v>
      </c>
      <c r="W90" s="39">
        <v>2</v>
      </c>
    </row>
    <row r="91" spans="1:23" ht="37.5" thickTop="1" thickBot="1" x14ac:dyDescent="0.25">
      <c r="A91" s="5" t="s">
        <v>165</v>
      </c>
      <c r="B91" s="5" t="s">
        <v>74</v>
      </c>
      <c r="C91" s="5" t="s">
        <v>169</v>
      </c>
      <c r="D91" s="5" t="s">
        <v>25</v>
      </c>
      <c r="E91" s="5" t="s">
        <v>25</v>
      </c>
      <c r="F91" s="5" t="s">
        <v>25</v>
      </c>
      <c r="G91" s="5" t="s">
        <v>25</v>
      </c>
      <c r="H91" s="5" t="s">
        <v>25</v>
      </c>
      <c r="I91" s="6" t="s">
        <v>26</v>
      </c>
      <c r="J91" s="5" t="s">
        <v>25</v>
      </c>
      <c r="K91" s="5" t="s">
        <v>25</v>
      </c>
      <c r="L91" s="6" t="s">
        <v>26</v>
      </c>
      <c r="M91" s="5" t="s">
        <v>25</v>
      </c>
      <c r="N91" s="5" t="s">
        <v>25</v>
      </c>
      <c r="O91" s="15">
        <f>'Input Doc'!D90</f>
        <v>89000</v>
      </c>
      <c r="P91" s="16">
        <f>'Input Doc'!E90</f>
        <v>12477500</v>
      </c>
      <c r="Q91" s="35">
        <f>'Input Doc'!F90</f>
        <v>2015</v>
      </c>
      <c r="R91" s="16">
        <f>'Input Doc'!G90</f>
        <v>2245950</v>
      </c>
      <c r="S91" s="35">
        <f>'Input Doc'!H90</f>
        <v>2015</v>
      </c>
      <c r="T91" s="16">
        <f>'Input Doc'!I90</f>
        <v>0</v>
      </c>
      <c r="U91" s="16">
        <f>'Input Doc'!J90</f>
        <v>0</v>
      </c>
      <c r="V91" s="15">
        <f>'Input Doc'!K90</f>
        <v>350</v>
      </c>
      <c r="W91" s="11">
        <v>2</v>
      </c>
    </row>
    <row r="92" spans="1:23" ht="14.25" thickTop="1" thickBot="1" x14ac:dyDescent="0.25">
      <c r="A92" s="8" t="s">
        <v>165</v>
      </c>
      <c r="B92" s="8" t="s">
        <v>29</v>
      </c>
      <c r="C92" s="8" t="s">
        <v>130</v>
      </c>
      <c r="D92" s="7" t="s">
        <v>26</v>
      </c>
      <c r="E92" s="8" t="s">
        <v>25</v>
      </c>
      <c r="F92" s="8" t="s">
        <v>25</v>
      </c>
      <c r="G92" s="7" t="s">
        <v>26</v>
      </c>
      <c r="H92" s="8" t="s">
        <v>25</v>
      </c>
      <c r="I92" s="7" t="s">
        <v>26</v>
      </c>
      <c r="J92" s="7" t="s">
        <v>26</v>
      </c>
      <c r="K92" s="8" t="s">
        <v>25</v>
      </c>
      <c r="L92" s="7" t="s">
        <v>26</v>
      </c>
      <c r="M92" s="8" t="s">
        <v>25</v>
      </c>
      <c r="N92" s="8" t="s">
        <v>25</v>
      </c>
      <c r="O92" s="18">
        <f>'Input Doc'!D91</f>
        <v>0</v>
      </c>
      <c r="P92" s="36">
        <f>'Input Doc'!E91</f>
        <v>2012500</v>
      </c>
      <c r="Q92" s="37">
        <f>'Input Doc'!F91</f>
        <v>2015</v>
      </c>
      <c r="R92" s="36">
        <f>'Input Doc'!G91</f>
        <v>362250</v>
      </c>
      <c r="S92" s="37">
        <f>'Input Doc'!H91</f>
        <v>2015</v>
      </c>
      <c r="T92" s="36">
        <f>'Input Doc'!I91</f>
        <v>0</v>
      </c>
      <c r="U92" s="36">
        <f>'Input Doc'!J91</f>
        <v>0</v>
      </c>
      <c r="V92" s="38">
        <f>'Input Doc'!K91</f>
        <v>0</v>
      </c>
      <c r="W92" s="39">
        <v>2</v>
      </c>
    </row>
    <row r="93" spans="1:23" ht="49.5" thickTop="1" thickBot="1" x14ac:dyDescent="0.25">
      <c r="A93" s="5" t="s">
        <v>165</v>
      </c>
      <c r="B93" s="5" t="s">
        <v>29</v>
      </c>
      <c r="C93" s="5" t="s">
        <v>131</v>
      </c>
      <c r="D93" s="5" t="s">
        <v>25</v>
      </c>
      <c r="E93" s="5" t="s">
        <v>25</v>
      </c>
      <c r="F93" s="5" t="s">
        <v>25</v>
      </c>
      <c r="G93" s="5" t="s">
        <v>25</v>
      </c>
      <c r="H93" s="5" t="s">
        <v>25</v>
      </c>
      <c r="I93" s="6" t="s">
        <v>26</v>
      </c>
      <c r="J93" s="5" t="s">
        <v>25</v>
      </c>
      <c r="K93" s="5" t="s">
        <v>25</v>
      </c>
      <c r="L93" s="5" t="s">
        <v>25</v>
      </c>
      <c r="M93" s="5" t="s">
        <v>25</v>
      </c>
      <c r="N93" s="5" t="s">
        <v>25</v>
      </c>
      <c r="O93" s="15">
        <f>'Input Doc'!D92</f>
        <v>15115</v>
      </c>
      <c r="P93" s="16">
        <f>'Input Doc'!E92</f>
        <v>620310</v>
      </c>
      <c r="Q93" s="35">
        <f>'Input Doc'!F92</f>
        <v>2015</v>
      </c>
      <c r="R93" s="16">
        <f>'Input Doc'!G92</f>
        <v>111655.8</v>
      </c>
      <c r="S93" s="35">
        <f>'Input Doc'!H92</f>
        <v>2015</v>
      </c>
      <c r="T93" s="16">
        <f>'Input Doc'!I92</f>
        <v>0</v>
      </c>
      <c r="U93" s="16">
        <f>'Input Doc'!J92</f>
        <v>0</v>
      </c>
      <c r="V93" s="15">
        <f>'Input Doc'!K92</f>
        <v>25</v>
      </c>
      <c r="W93" s="11">
        <v>2</v>
      </c>
    </row>
    <row r="94" spans="1:23" ht="25.5" thickTop="1" thickBot="1" x14ac:dyDescent="0.25">
      <c r="A94" s="8" t="s">
        <v>166</v>
      </c>
      <c r="B94" s="8" t="s">
        <v>85</v>
      </c>
      <c r="C94" s="8" t="s">
        <v>132</v>
      </c>
      <c r="D94" s="7" t="s">
        <v>26</v>
      </c>
      <c r="E94" s="8" t="s">
        <v>25</v>
      </c>
      <c r="F94" s="8" t="s">
        <v>25</v>
      </c>
      <c r="G94" s="7" t="s">
        <v>26</v>
      </c>
      <c r="H94" s="8" t="s">
        <v>25</v>
      </c>
      <c r="I94" s="7" t="s">
        <v>26</v>
      </c>
      <c r="J94" s="7" t="s">
        <v>26</v>
      </c>
      <c r="K94" s="8" t="s">
        <v>25</v>
      </c>
      <c r="L94" s="8" t="s">
        <v>25</v>
      </c>
      <c r="M94" s="8" t="s">
        <v>25</v>
      </c>
      <c r="N94" s="8" t="s">
        <v>25</v>
      </c>
      <c r="O94" s="18">
        <f>'Input Doc'!D93</f>
        <v>139581</v>
      </c>
      <c r="P94" s="36">
        <f>'Input Doc'!E93</f>
        <v>16938677.75</v>
      </c>
      <c r="Q94" s="37">
        <f>'Input Doc'!F93</f>
        <v>2015</v>
      </c>
      <c r="R94" s="36">
        <f>'Input Doc'!G93</f>
        <v>3048961.9950000001</v>
      </c>
      <c r="S94" s="37">
        <f>'Input Doc'!H93</f>
        <v>2015</v>
      </c>
      <c r="T94" s="36">
        <f>'Input Doc'!I93</f>
        <v>0</v>
      </c>
      <c r="U94" s="36">
        <f>'Input Doc'!J93</f>
        <v>0</v>
      </c>
      <c r="V94" s="38">
        <f>'Input Doc'!K93</f>
        <v>1098</v>
      </c>
      <c r="W94" s="12">
        <v>2</v>
      </c>
    </row>
    <row r="95" spans="1:23" ht="37.5" thickTop="1" thickBot="1" x14ac:dyDescent="0.25">
      <c r="A95" s="5" t="s">
        <v>166</v>
      </c>
      <c r="B95" s="5" t="s">
        <v>68</v>
      </c>
      <c r="C95" s="5" t="s">
        <v>133</v>
      </c>
      <c r="D95" s="6" t="s">
        <v>26</v>
      </c>
      <c r="E95" s="5" t="s">
        <v>25</v>
      </c>
      <c r="F95" s="5" t="s">
        <v>25</v>
      </c>
      <c r="G95" s="6" t="s">
        <v>26</v>
      </c>
      <c r="H95" s="5" t="s">
        <v>25</v>
      </c>
      <c r="I95" s="6" t="s">
        <v>26</v>
      </c>
      <c r="J95" s="6" t="s">
        <v>26</v>
      </c>
      <c r="K95" s="5" t="s">
        <v>25</v>
      </c>
      <c r="L95" s="5" t="s">
        <v>25</v>
      </c>
      <c r="M95" s="5" t="s">
        <v>25</v>
      </c>
      <c r="N95" s="5" t="s">
        <v>25</v>
      </c>
      <c r="O95" s="15">
        <f>'Input Doc'!D94</f>
        <v>73986</v>
      </c>
      <c r="P95" s="16">
        <f>'Input Doc'!E94</f>
        <v>8508390</v>
      </c>
      <c r="Q95" s="35">
        <f>'Input Doc'!F94</f>
        <v>2015</v>
      </c>
      <c r="R95" s="16">
        <f>'Input Doc'!G94</f>
        <v>1531510.2</v>
      </c>
      <c r="S95" s="35">
        <f>'Input Doc'!H94</f>
        <v>2015</v>
      </c>
      <c r="T95" s="16">
        <f>'Input Doc'!I94</f>
        <v>0</v>
      </c>
      <c r="U95" s="16">
        <f>'Input Doc'!J94</f>
        <v>0</v>
      </c>
      <c r="V95" s="15">
        <f>'Input Doc'!K94</f>
        <v>651</v>
      </c>
      <c r="W95" s="11">
        <v>2</v>
      </c>
    </row>
    <row r="96" spans="1:23" ht="25.5" thickTop="1" thickBot="1" x14ac:dyDescent="0.25">
      <c r="A96" s="8" t="s">
        <v>166</v>
      </c>
      <c r="B96" s="8" t="s">
        <v>134</v>
      </c>
      <c r="C96" s="8" t="s">
        <v>135</v>
      </c>
      <c r="D96" s="7" t="s">
        <v>26</v>
      </c>
      <c r="E96" s="8" t="s">
        <v>25</v>
      </c>
      <c r="F96" s="8" t="s">
        <v>25</v>
      </c>
      <c r="G96" s="8" t="s">
        <v>25</v>
      </c>
      <c r="H96" s="7" t="s">
        <v>26</v>
      </c>
      <c r="I96" s="7" t="s">
        <v>26</v>
      </c>
      <c r="J96" s="8" t="s">
        <v>25</v>
      </c>
      <c r="K96" s="7" t="s">
        <v>26</v>
      </c>
      <c r="L96" s="7" t="s">
        <v>26</v>
      </c>
      <c r="M96" s="8" t="s">
        <v>25</v>
      </c>
      <c r="N96" s="8" t="s">
        <v>25</v>
      </c>
      <c r="O96" s="18">
        <f>'Input Doc'!D95</f>
        <v>0</v>
      </c>
      <c r="P96" s="36">
        <f>'Input Doc'!E95</f>
        <v>5433750</v>
      </c>
      <c r="Q96" s="37">
        <f>'Input Doc'!F95</f>
        <v>2015</v>
      </c>
      <c r="R96" s="36">
        <f>'Input Doc'!G95</f>
        <v>978075</v>
      </c>
      <c r="S96" s="37">
        <f>'Input Doc'!H95</f>
        <v>2015</v>
      </c>
      <c r="T96" s="36">
        <f>'Input Doc'!I95</f>
        <v>0</v>
      </c>
      <c r="U96" s="36">
        <f>'Input Doc'!J95</f>
        <v>0</v>
      </c>
      <c r="V96" s="38">
        <f>'Input Doc'!K95</f>
        <v>25</v>
      </c>
      <c r="W96" s="12">
        <v>2</v>
      </c>
    </row>
    <row r="97" spans="1:23" ht="37.5" thickTop="1" thickBot="1" x14ac:dyDescent="0.25">
      <c r="A97" s="5" t="s">
        <v>166</v>
      </c>
      <c r="B97" s="5" t="s">
        <v>68</v>
      </c>
      <c r="C97" s="5" t="s">
        <v>136</v>
      </c>
      <c r="D97" s="6" t="s">
        <v>26</v>
      </c>
      <c r="E97" s="5" t="s">
        <v>25</v>
      </c>
      <c r="F97" s="5" t="s">
        <v>25</v>
      </c>
      <c r="G97" s="6" t="s">
        <v>26</v>
      </c>
      <c r="H97" s="5" t="s">
        <v>25</v>
      </c>
      <c r="I97" s="6" t="s">
        <v>26</v>
      </c>
      <c r="J97" s="6" t="s">
        <v>26</v>
      </c>
      <c r="K97" s="5" t="s">
        <v>25</v>
      </c>
      <c r="L97" s="5" t="s">
        <v>25</v>
      </c>
      <c r="M97" s="5" t="s">
        <v>25</v>
      </c>
      <c r="N97" s="5" t="s">
        <v>25</v>
      </c>
      <c r="O97" s="15">
        <f>'Input Doc'!D96</f>
        <v>76694</v>
      </c>
      <c r="P97" s="16">
        <f>'Input Doc'!E96</f>
        <v>9623050.5</v>
      </c>
      <c r="Q97" s="35">
        <f>'Input Doc'!F96</f>
        <v>2015</v>
      </c>
      <c r="R97" s="16">
        <f>'Input Doc'!G96</f>
        <v>1732149.0899999999</v>
      </c>
      <c r="S97" s="35">
        <f>'Input Doc'!H96</f>
        <v>2015</v>
      </c>
      <c r="T97" s="16">
        <f>'Input Doc'!I96</f>
        <v>0</v>
      </c>
      <c r="U97" s="16">
        <f>'Input Doc'!J96</f>
        <v>0</v>
      </c>
      <c r="V97" s="15">
        <f>'Input Doc'!K96</f>
        <v>690</v>
      </c>
      <c r="W97" s="11">
        <v>2</v>
      </c>
    </row>
    <row r="98" spans="1:23" ht="37.5" thickTop="1" thickBot="1" x14ac:dyDescent="0.25">
      <c r="A98" s="8" t="s">
        <v>166</v>
      </c>
      <c r="B98" s="8" t="s">
        <v>57</v>
      </c>
      <c r="C98" s="8" t="s">
        <v>137</v>
      </c>
      <c r="D98" s="7" t="s">
        <v>26</v>
      </c>
      <c r="E98" s="8" t="s">
        <v>25</v>
      </c>
      <c r="F98" s="8" t="s">
        <v>25</v>
      </c>
      <c r="G98" s="8" t="s">
        <v>25</v>
      </c>
      <c r="H98" s="8" t="s">
        <v>25</v>
      </c>
      <c r="I98" s="7" t="s">
        <v>26</v>
      </c>
      <c r="J98" s="8" t="s">
        <v>25</v>
      </c>
      <c r="K98" s="8" t="s">
        <v>25</v>
      </c>
      <c r="L98" s="8" t="s">
        <v>25</v>
      </c>
      <c r="M98" s="8" t="s">
        <v>25</v>
      </c>
      <c r="N98" s="8" t="s">
        <v>25</v>
      </c>
      <c r="O98" s="18">
        <f>'Input Doc'!D97</f>
        <v>19130</v>
      </c>
      <c r="P98" s="36">
        <f>'Input Doc'!E97</f>
        <v>1006837.65</v>
      </c>
      <c r="Q98" s="37">
        <f>'Input Doc'!F97</f>
        <v>2015</v>
      </c>
      <c r="R98" s="36">
        <f>'Input Doc'!G97</f>
        <v>181230.777</v>
      </c>
      <c r="S98" s="37">
        <f>'Input Doc'!H97</f>
        <v>2015</v>
      </c>
      <c r="T98" s="36">
        <f>'Input Doc'!I97</f>
        <v>0</v>
      </c>
      <c r="U98" s="36">
        <f>'Input Doc'!J97</f>
        <v>0</v>
      </c>
      <c r="V98" s="38">
        <f>'Input Doc'!K97</f>
        <v>70</v>
      </c>
      <c r="W98" s="12">
        <v>2</v>
      </c>
    </row>
    <row r="99" spans="1:23" ht="37.5" thickTop="1" thickBot="1" x14ac:dyDescent="0.25">
      <c r="A99" s="5" t="s">
        <v>165</v>
      </c>
      <c r="B99" s="5" t="s">
        <v>138</v>
      </c>
      <c r="C99" s="5" t="s">
        <v>139</v>
      </c>
      <c r="D99" s="6" t="s">
        <v>26</v>
      </c>
      <c r="E99" s="5" t="s">
        <v>25</v>
      </c>
      <c r="F99" s="6" t="s">
        <v>26</v>
      </c>
      <c r="G99" s="5" t="s">
        <v>25</v>
      </c>
      <c r="H99" s="5" t="s">
        <v>25</v>
      </c>
      <c r="I99" s="5" t="s">
        <v>25</v>
      </c>
      <c r="J99" s="6" t="s">
        <v>26</v>
      </c>
      <c r="K99" s="5" t="s">
        <v>25</v>
      </c>
      <c r="L99" s="6" t="s">
        <v>26</v>
      </c>
      <c r="M99" s="5" t="s">
        <v>25</v>
      </c>
      <c r="N99" s="5" t="s">
        <v>25</v>
      </c>
      <c r="O99" s="15">
        <f>'Input Doc'!D98</f>
        <v>604900</v>
      </c>
      <c r="P99" s="16">
        <f>'Input Doc'!E98</f>
        <v>120750345</v>
      </c>
      <c r="Q99" s="35">
        <f>'Input Doc'!F98</f>
        <v>2015</v>
      </c>
      <c r="R99" s="16">
        <f>'Input Doc'!G98</f>
        <v>21735062.099999998</v>
      </c>
      <c r="S99" s="35">
        <f>'Input Doc'!H98</f>
        <v>2015</v>
      </c>
      <c r="T99" s="16">
        <f>'Input Doc'!I98</f>
        <v>0</v>
      </c>
      <c r="U99" s="16">
        <f>'Input Doc'!J98</f>
        <v>0</v>
      </c>
      <c r="V99" s="15">
        <f>'Input Doc'!K98</f>
        <v>750</v>
      </c>
      <c r="W99" s="11">
        <v>2</v>
      </c>
    </row>
    <row r="100" spans="1:23" ht="25.5" thickTop="1" thickBot="1" x14ac:dyDescent="0.25">
      <c r="A100" s="8" t="s">
        <v>166</v>
      </c>
      <c r="B100" s="8" t="s">
        <v>29</v>
      </c>
      <c r="C100" s="8" t="s">
        <v>140</v>
      </c>
      <c r="D100" s="7" t="s">
        <v>26</v>
      </c>
      <c r="E100" s="8" t="s">
        <v>25</v>
      </c>
      <c r="F100" s="8" t="s">
        <v>25</v>
      </c>
      <c r="G100" s="8" t="s">
        <v>25</v>
      </c>
      <c r="H100" s="8" t="s">
        <v>25</v>
      </c>
      <c r="I100" s="7" t="s">
        <v>26</v>
      </c>
      <c r="J100" s="8" t="s">
        <v>25</v>
      </c>
      <c r="K100" s="7" t="s">
        <v>26</v>
      </c>
      <c r="L100" s="7" t="s">
        <v>26</v>
      </c>
      <c r="M100" s="8" t="s">
        <v>25</v>
      </c>
      <c r="N100" s="8" t="s">
        <v>25</v>
      </c>
      <c r="O100" s="18">
        <f>'Input Doc'!D99</f>
        <v>2000000</v>
      </c>
      <c r="P100" s="36">
        <f>'Input Doc'!E99</f>
        <v>2300000</v>
      </c>
      <c r="Q100" s="37">
        <f>'Input Doc'!F99</f>
        <v>2015</v>
      </c>
      <c r="R100" s="36">
        <f>'Input Doc'!G99</f>
        <v>414000</v>
      </c>
      <c r="S100" s="37">
        <f>'Input Doc'!H99</f>
        <v>2015</v>
      </c>
      <c r="T100" s="36">
        <f>'Input Doc'!I99</f>
        <v>0</v>
      </c>
      <c r="U100" s="36">
        <f>'Input Doc'!J99</f>
        <v>0</v>
      </c>
      <c r="V100" s="38">
        <f>'Input Doc'!K99</f>
        <v>0</v>
      </c>
      <c r="W100" s="12">
        <v>2</v>
      </c>
    </row>
    <row r="101" spans="1:23" ht="37.5" thickTop="1" thickBot="1" x14ac:dyDescent="0.25">
      <c r="A101" s="5" t="s">
        <v>166</v>
      </c>
      <c r="B101" s="5" t="s">
        <v>68</v>
      </c>
      <c r="C101" s="5" t="s">
        <v>141</v>
      </c>
      <c r="D101" s="6" t="s">
        <v>26</v>
      </c>
      <c r="E101" s="5" t="s">
        <v>25</v>
      </c>
      <c r="F101" s="5" t="s">
        <v>25</v>
      </c>
      <c r="G101" s="6" t="s">
        <v>26</v>
      </c>
      <c r="H101" s="5" t="s">
        <v>25</v>
      </c>
      <c r="I101" s="6" t="s">
        <v>26</v>
      </c>
      <c r="J101" s="6" t="s">
        <v>26</v>
      </c>
      <c r="K101" s="5" t="s">
        <v>25</v>
      </c>
      <c r="L101" s="5" t="s">
        <v>25</v>
      </c>
      <c r="M101" s="5" t="s">
        <v>25</v>
      </c>
      <c r="N101" s="5" t="s">
        <v>25</v>
      </c>
      <c r="O101" s="15">
        <f>'Input Doc'!D100</f>
        <v>94179</v>
      </c>
      <c r="P101" s="16">
        <f>'Input Doc'!E100</f>
        <v>11372114.25</v>
      </c>
      <c r="Q101" s="35">
        <f>'Input Doc'!F100</f>
        <v>2015</v>
      </c>
      <c r="R101" s="16">
        <f>'Input Doc'!G100</f>
        <v>2046980.5649999999</v>
      </c>
      <c r="S101" s="35">
        <f>'Input Doc'!H100</f>
        <v>2015</v>
      </c>
      <c r="T101" s="16">
        <f>'Input Doc'!I100</f>
        <v>0</v>
      </c>
      <c r="U101" s="16">
        <f>'Input Doc'!J100</f>
        <v>0</v>
      </c>
      <c r="V101" s="15">
        <f>'Input Doc'!K100</f>
        <v>845</v>
      </c>
      <c r="W101" s="11">
        <v>2</v>
      </c>
    </row>
    <row r="102" spans="1:23" ht="37.5" thickTop="1" thickBot="1" x14ac:dyDescent="0.25">
      <c r="A102" s="8" t="s">
        <v>166</v>
      </c>
      <c r="B102" s="8" t="s">
        <v>68</v>
      </c>
      <c r="C102" s="8" t="s">
        <v>142</v>
      </c>
      <c r="D102" s="7" t="s">
        <v>26</v>
      </c>
      <c r="E102" s="8" t="s">
        <v>25</v>
      </c>
      <c r="F102" s="8" t="s">
        <v>25</v>
      </c>
      <c r="G102" s="7" t="s">
        <v>26</v>
      </c>
      <c r="H102" s="8" t="s">
        <v>25</v>
      </c>
      <c r="I102" s="7" t="s">
        <v>26</v>
      </c>
      <c r="J102" s="7" t="s">
        <v>26</v>
      </c>
      <c r="K102" s="8" t="s">
        <v>25</v>
      </c>
      <c r="L102" s="8" t="s">
        <v>25</v>
      </c>
      <c r="M102" s="8" t="s">
        <v>25</v>
      </c>
      <c r="N102" s="8" t="s">
        <v>25</v>
      </c>
      <c r="O102" s="18">
        <f>'Input Doc'!D101</f>
        <v>87500</v>
      </c>
      <c r="P102" s="36">
        <f>'Input Doc'!E101</f>
        <v>10565625</v>
      </c>
      <c r="Q102" s="37">
        <f>'Input Doc'!F101</f>
        <v>2015</v>
      </c>
      <c r="R102" s="36">
        <f>'Input Doc'!G101</f>
        <v>1901812.5</v>
      </c>
      <c r="S102" s="37">
        <f>'Input Doc'!H101</f>
        <v>2015</v>
      </c>
      <c r="T102" s="36">
        <f>'Input Doc'!I101</f>
        <v>0</v>
      </c>
      <c r="U102" s="36">
        <f>'Input Doc'!J101</f>
        <v>0</v>
      </c>
      <c r="V102" s="38">
        <f>'Input Doc'!K101</f>
        <v>845</v>
      </c>
      <c r="W102" s="39">
        <v>2</v>
      </c>
    </row>
    <row r="103" spans="1:23" ht="25.5" thickTop="1" thickBot="1" x14ac:dyDescent="0.25">
      <c r="A103" s="5" t="s">
        <v>166</v>
      </c>
      <c r="B103" s="5" t="s">
        <v>23</v>
      </c>
      <c r="C103" s="5" t="s">
        <v>143</v>
      </c>
      <c r="D103" s="6" t="s">
        <v>26</v>
      </c>
      <c r="E103" s="5" t="s">
        <v>25</v>
      </c>
      <c r="F103" s="5" t="s">
        <v>25</v>
      </c>
      <c r="G103" s="6" t="s">
        <v>26</v>
      </c>
      <c r="H103" s="5" t="s">
        <v>25</v>
      </c>
      <c r="I103" s="6" t="s">
        <v>26</v>
      </c>
      <c r="J103" s="6" t="s">
        <v>26</v>
      </c>
      <c r="K103" s="5" t="s">
        <v>25</v>
      </c>
      <c r="L103" s="6" t="s">
        <v>26</v>
      </c>
      <c r="M103" s="5" t="s">
        <v>25</v>
      </c>
      <c r="N103" s="5" t="s">
        <v>25</v>
      </c>
      <c r="O103" s="15">
        <f>'Input Doc'!D102</f>
        <v>23000</v>
      </c>
      <c r="P103" s="16">
        <f>'Input Doc'!E102</f>
        <v>2672933.5</v>
      </c>
      <c r="Q103" s="35">
        <f>'Input Doc'!F102</f>
        <v>2015</v>
      </c>
      <c r="R103" s="16">
        <f>'Input Doc'!G102</f>
        <v>481128.02999999997</v>
      </c>
      <c r="S103" s="35">
        <f>'Input Doc'!H102</f>
        <v>2015</v>
      </c>
      <c r="T103" s="16">
        <f>'Input Doc'!I102</f>
        <v>0</v>
      </c>
      <c r="U103" s="16">
        <f>'Input Doc'!J102</f>
        <v>0</v>
      </c>
      <c r="V103" s="15">
        <f>'Input Doc'!K102</f>
        <v>350</v>
      </c>
      <c r="W103" s="11">
        <v>2</v>
      </c>
    </row>
    <row r="104" spans="1:23" ht="25.5" thickTop="1" thickBot="1" x14ac:dyDescent="0.25">
      <c r="A104" s="8" t="s">
        <v>166</v>
      </c>
      <c r="B104" s="8" t="s">
        <v>29</v>
      </c>
      <c r="C104" s="8" t="s">
        <v>144</v>
      </c>
      <c r="D104" s="7" t="s">
        <v>26</v>
      </c>
      <c r="E104" s="8" t="s">
        <v>25</v>
      </c>
      <c r="F104" s="8" t="s">
        <v>25</v>
      </c>
      <c r="G104" s="8" t="s">
        <v>25</v>
      </c>
      <c r="H104" s="7" t="s">
        <v>26</v>
      </c>
      <c r="I104" s="7" t="s">
        <v>26</v>
      </c>
      <c r="J104" s="8" t="s">
        <v>25</v>
      </c>
      <c r="K104" s="7" t="s">
        <v>26</v>
      </c>
      <c r="L104" s="7" t="s">
        <v>26</v>
      </c>
      <c r="M104" s="8" t="s">
        <v>25</v>
      </c>
      <c r="N104" s="8" t="s">
        <v>25</v>
      </c>
      <c r="O104" s="18">
        <f>'Input Doc'!D103</f>
        <v>0</v>
      </c>
      <c r="P104" s="36">
        <f>'Input Doc'!E103</f>
        <v>23287500</v>
      </c>
      <c r="Q104" s="37">
        <f>'Input Doc'!F103</f>
        <v>2015</v>
      </c>
      <c r="R104" s="36">
        <f>'Input Doc'!G103</f>
        <v>4191750</v>
      </c>
      <c r="S104" s="37">
        <f>'Input Doc'!H103</f>
        <v>2015</v>
      </c>
      <c r="T104" s="36">
        <f>'Input Doc'!I103</f>
        <v>0</v>
      </c>
      <c r="U104" s="36">
        <f>'Input Doc'!J103</f>
        <v>0</v>
      </c>
      <c r="V104" s="38">
        <f>'Input Doc'!K103</f>
        <v>0</v>
      </c>
      <c r="W104" s="39">
        <v>2</v>
      </c>
    </row>
    <row r="105" spans="1:23" ht="37.5" thickTop="1" thickBot="1" x14ac:dyDescent="0.25">
      <c r="A105" s="5" t="s">
        <v>166</v>
      </c>
      <c r="B105" s="5" t="s">
        <v>27</v>
      </c>
      <c r="C105" s="5" t="s">
        <v>145</v>
      </c>
      <c r="D105" s="6" t="s">
        <v>26</v>
      </c>
      <c r="E105" s="5" t="s">
        <v>25</v>
      </c>
      <c r="F105" s="5" t="s">
        <v>25</v>
      </c>
      <c r="G105" s="5" t="s">
        <v>25</v>
      </c>
      <c r="H105" s="6" t="s">
        <v>26</v>
      </c>
      <c r="I105" s="6" t="s">
        <v>26</v>
      </c>
      <c r="J105" s="5" t="s">
        <v>25</v>
      </c>
      <c r="K105" s="6" t="s">
        <v>26</v>
      </c>
      <c r="L105" s="6" t="s">
        <v>26</v>
      </c>
      <c r="M105" s="5" t="s">
        <v>25</v>
      </c>
      <c r="N105" s="5" t="s">
        <v>25</v>
      </c>
      <c r="O105" s="15">
        <f>'Input Doc'!D104</f>
        <v>0</v>
      </c>
      <c r="P105" s="16">
        <f>'Input Doc'!E104</f>
        <v>14123348.949999999</v>
      </c>
      <c r="Q105" s="35">
        <f>'Input Doc'!F104</f>
        <v>2015</v>
      </c>
      <c r="R105" s="16">
        <f>'Input Doc'!G104</f>
        <v>2542202.8109999998</v>
      </c>
      <c r="S105" s="35">
        <f>'Input Doc'!H104</f>
        <v>2015</v>
      </c>
      <c r="T105" s="16">
        <f>'Input Doc'!I104</f>
        <v>0</v>
      </c>
      <c r="U105" s="16">
        <f>'Input Doc'!J104</f>
        <v>0</v>
      </c>
      <c r="V105" s="15">
        <f>'Input Doc'!K104</f>
        <v>0</v>
      </c>
      <c r="W105" s="11">
        <v>2</v>
      </c>
    </row>
    <row r="106" spans="1:23" ht="37.5" thickTop="1" thickBot="1" x14ac:dyDescent="0.25">
      <c r="A106" s="8" t="s">
        <v>166</v>
      </c>
      <c r="B106" s="8" t="s">
        <v>27</v>
      </c>
      <c r="C106" s="8" t="s">
        <v>146</v>
      </c>
      <c r="D106" s="7" t="s">
        <v>26</v>
      </c>
      <c r="E106" s="8" t="s">
        <v>25</v>
      </c>
      <c r="F106" s="8" t="s">
        <v>25</v>
      </c>
      <c r="G106" s="8" t="s">
        <v>25</v>
      </c>
      <c r="H106" s="7" t="s">
        <v>26</v>
      </c>
      <c r="I106" s="7" t="s">
        <v>26</v>
      </c>
      <c r="J106" s="8" t="s">
        <v>25</v>
      </c>
      <c r="K106" s="7" t="s">
        <v>26</v>
      </c>
      <c r="L106" s="7" t="s">
        <v>26</v>
      </c>
      <c r="M106" s="8" t="s">
        <v>25</v>
      </c>
      <c r="N106" s="8" t="s">
        <v>25</v>
      </c>
      <c r="O106" s="18">
        <f>'Input Doc'!D105</f>
        <v>0</v>
      </c>
      <c r="P106" s="36">
        <f>'Input Doc'!E105</f>
        <v>7061675.0499999998</v>
      </c>
      <c r="Q106" s="37">
        <f>'Input Doc'!F105</f>
        <v>2015</v>
      </c>
      <c r="R106" s="36">
        <f>'Input Doc'!G105</f>
        <v>1271101.5089999998</v>
      </c>
      <c r="S106" s="37">
        <f>'Input Doc'!H105</f>
        <v>2015</v>
      </c>
      <c r="T106" s="36">
        <f>'Input Doc'!I105</f>
        <v>0</v>
      </c>
      <c r="U106" s="36">
        <f>'Input Doc'!J105</f>
        <v>0</v>
      </c>
      <c r="V106" s="38">
        <f>'Input Doc'!K105</f>
        <v>0</v>
      </c>
      <c r="W106" s="39">
        <v>2</v>
      </c>
    </row>
    <row r="107" spans="1:23" ht="37.5" thickTop="1" thickBot="1" x14ac:dyDescent="0.25">
      <c r="A107" s="5" t="s">
        <v>166</v>
      </c>
      <c r="B107" s="5" t="s">
        <v>74</v>
      </c>
      <c r="C107" s="5" t="s">
        <v>147</v>
      </c>
      <c r="D107" s="6" t="s">
        <v>26</v>
      </c>
      <c r="E107" s="5" t="s">
        <v>25</v>
      </c>
      <c r="F107" s="5" t="s">
        <v>25</v>
      </c>
      <c r="G107" s="5" t="s">
        <v>25</v>
      </c>
      <c r="H107" s="5" t="s">
        <v>25</v>
      </c>
      <c r="I107" s="6" t="s">
        <v>26</v>
      </c>
      <c r="J107" s="5" t="s">
        <v>25</v>
      </c>
      <c r="K107" s="6" t="s">
        <v>26</v>
      </c>
      <c r="L107" s="6" t="s">
        <v>26</v>
      </c>
      <c r="M107" s="5" t="s">
        <v>25</v>
      </c>
      <c r="N107" s="5" t="s">
        <v>25</v>
      </c>
      <c r="O107" s="15">
        <f>'Input Doc'!D106</f>
        <v>160</v>
      </c>
      <c r="P107" s="16">
        <f>'Input Doc'!E106</f>
        <v>198087.5</v>
      </c>
      <c r="Q107" s="35">
        <f>'Input Doc'!F106</f>
        <v>2015</v>
      </c>
      <c r="R107" s="16">
        <f>'Input Doc'!G106</f>
        <v>35655.75</v>
      </c>
      <c r="S107" s="35">
        <f>'Input Doc'!H106</f>
        <v>2015</v>
      </c>
      <c r="T107" s="16">
        <f>'Input Doc'!I106</f>
        <v>0</v>
      </c>
      <c r="U107" s="16">
        <f>'Input Doc'!J106</f>
        <v>0</v>
      </c>
      <c r="V107" s="15">
        <f>'Input Doc'!K106</f>
        <v>0</v>
      </c>
      <c r="W107" s="11">
        <v>2</v>
      </c>
    </row>
    <row r="108" spans="1:23" ht="25.5" thickTop="1" thickBot="1" x14ac:dyDescent="0.25">
      <c r="A108" s="8" t="s">
        <v>166</v>
      </c>
      <c r="B108" s="8" t="s">
        <v>57</v>
      </c>
      <c r="C108" s="8" t="s">
        <v>148</v>
      </c>
      <c r="D108" s="7" t="s">
        <v>26</v>
      </c>
      <c r="E108" s="8" t="s">
        <v>25</v>
      </c>
      <c r="F108" s="8" t="s">
        <v>25</v>
      </c>
      <c r="G108" s="8" t="s">
        <v>25</v>
      </c>
      <c r="H108" s="7" t="s">
        <v>26</v>
      </c>
      <c r="I108" s="7" t="s">
        <v>26</v>
      </c>
      <c r="J108" s="8" t="s">
        <v>25</v>
      </c>
      <c r="K108" s="7" t="s">
        <v>26</v>
      </c>
      <c r="L108" s="7" t="s">
        <v>26</v>
      </c>
      <c r="M108" s="8" t="s">
        <v>25</v>
      </c>
      <c r="N108" s="8" t="s">
        <v>25</v>
      </c>
      <c r="O108" s="18">
        <f>'Input Doc'!D107</f>
        <v>0</v>
      </c>
      <c r="P108" s="36">
        <f>'Input Doc'!E107</f>
        <v>26450000</v>
      </c>
      <c r="Q108" s="37">
        <f>'Input Doc'!F107</f>
        <v>2015</v>
      </c>
      <c r="R108" s="36">
        <f>'Input Doc'!G107</f>
        <v>4761000</v>
      </c>
      <c r="S108" s="37">
        <f>'Input Doc'!H107</f>
        <v>2015</v>
      </c>
      <c r="T108" s="36">
        <f>'Input Doc'!I107</f>
        <v>0</v>
      </c>
      <c r="U108" s="36">
        <f>'Input Doc'!J107</f>
        <v>0</v>
      </c>
      <c r="V108" s="38">
        <f>'Input Doc'!K107</f>
        <v>0</v>
      </c>
      <c r="W108" s="39">
        <v>2</v>
      </c>
    </row>
    <row r="109" spans="1:23" ht="25.5" thickTop="1" thickBot="1" x14ac:dyDescent="0.25">
      <c r="A109" s="5" t="s">
        <v>166</v>
      </c>
      <c r="B109" s="5" t="s">
        <v>57</v>
      </c>
      <c r="C109" s="5" t="s">
        <v>149</v>
      </c>
      <c r="D109" s="6" t="s">
        <v>26</v>
      </c>
      <c r="E109" s="5" t="s">
        <v>25</v>
      </c>
      <c r="F109" s="5" t="s">
        <v>25</v>
      </c>
      <c r="G109" s="5" t="s">
        <v>25</v>
      </c>
      <c r="H109" s="5" t="s">
        <v>25</v>
      </c>
      <c r="I109" s="6" t="s">
        <v>26</v>
      </c>
      <c r="J109" s="5" t="s">
        <v>25</v>
      </c>
      <c r="K109" s="6" t="s">
        <v>26</v>
      </c>
      <c r="L109" s="6" t="s">
        <v>26</v>
      </c>
      <c r="M109" s="5" t="s">
        <v>25</v>
      </c>
      <c r="N109" s="5" t="s">
        <v>25</v>
      </c>
      <c r="O109" s="15">
        <f>'Input Doc'!D108</f>
        <v>0</v>
      </c>
      <c r="P109" s="16">
        <f>'Input Doc'!E108</f>
        <v>2817500</v>
      </c>
      <c r="Q109" s="35">
        <f>'Input Doc'!F108</f>
        <v>2015</v>
      </c>
      <c r="R109" s="16">
        <f>'Input Doc'!G108</f>
        <v>507150</v>
      </c>
      <c r="S109" s="35">
        <f>'Input Doc'!H108</f>
        <v>2015</v>
      </c>
      <c r="T109" s="16">
        <f>'Input Doc'!I108</f>
        <v>0</v>
      </c>
      <c r="U109" s="16">
        <f>'Input Doc'!J108</f>
        <v>0</v>
      </c>
      <c r="V109" s="15">
        <f>'Input Doc'!K108</f>
        <v>0</v>
      </c>
      <c r="W109" s="11">
        <v>2</v>
      </c>
    </row>
    <row r="110" spans="1:23" ht="25.5" thickTop="1" thickBot="1" x14ac:dyDescent="0.25">
      <c r="A110" s="8" t="s">
        <v>166</v>
      </c>
      <c r="B110" s="8" t="s">
        <v>57</v>
      </c>
      <c r="C110" s="8" t="s">
        <v>150</v>
      </c>
      <c r="D110" s="7" t="s">
        <v>26</v>
      </c>
      <c r="E110" s="8" t="s">
        <v>25</v>
      </c>
      <c r="F110" s="8" t="s">
        <v>25</v>
      </c>
      <c r="G110" s="8" t="s">
        <v>25</v>
      </c>
      <c r="H110" s="8" t="s">
        <v>25</v>
      </c>
      <c r="I110" s="7" t="s">
        <v>26</v>
      </c>
      <c r="J110" s="8" t="s">
        <v>25</v>
      </c>
      <c r="K110" s="7" t="s">
        <v>26</v>
      </c>
      <c r="L110" s="7" t="s">
        <v>26</v>
      </c>
      <c r="M110" s="8" t="s">
        <v>25</v>
      </c>
      <c r="N110" s="8" t="s">
        <v>25</v>
      </c>
      <c r="O110" s="18">
        <f>'Input Doc'!D109</f>
        <v>0</v>
      </c>
      <c r="P110" s="36">
        <f>'Input Doc'!E109</f>
        <v>2415000</v>
      </c>
      <c r="Q110" s="37">
        <f>'Input Doc'!F109</f>
        <v>2015</v>
      </c>
      <c r="R110" s="36">
        <f>'Input Doc'!G109</f>
        <v>434700</v>
      </c>
      <c r="S110" s="37">
        <f>'Input Doc'!H109</f>
        <v>2015</v>
      </c>
      <c r="T110" s="36">
        <f>'Input Doc'!I109</f>
        <v>0</v>
      </c>
      <c r="U110" s="36">
        <f>'Input Doc'!J109</f>
        <v>0</v>
      </c>
      <c r="V110" s="38">
        <f>'Input Doc'!K109</f>
        <v>0</v>
      </c>
      <c r="W110" s="39">
        <v>2</v>
      </c>
    </row>
    <row r="111" spans="1:23" ht="37.5" thickTop="1" thickBot="1" x14ac:dyDescent="0.25">
      <c r="A111" s="5" t="s">
        <v>166</v>
      </c>
      <c r="B111" s="5" t="s">
        <v>57</v>
      </c>
      <c r="C111" s="5" t="s">
        <v>151</v>
      </c>
      <c r="D111" s="6" t="s">
        <v>26</v>
      </c>
      <c r="E111" s="5" t="s">
        <v>25</v>
      </c>
      <c r="F111" s="5" t="s">
        <v>25</v>
      </c>
      <c r="G111" s="5" t="s">
        <v>25</v>
      </c>
      <c r="H111" s="5" t="s">
        <v>25</v>
      </c>
      <c r="I111" s="6" t="s">
        <v>26</v>
      </c>
      <c r="J111" s="5" t="s">
        <v>25</v>
      </c>
      <c r="K111" s="6" t="s">
        <v>26</v>
      </c>
      <c r="L111" s="6" t="s">
        <v>26</v>
      </c>
      <c r="M111" s="5" t="s">
        <v>25</v>
      </c>
      <c r="N111" s="5" t="s">
        <v>25</v>
      </c>
      <c r="O111" s="15">
        <f>'Input Doc'!D110</f>
        <v>0</v>
      </c>
      <c r="P111" s="16">
        <f>'Input Doc'!E110</f>
        <v>24150000</v>
      </c>
      <c r="Q111" s="35">
        <f>'Input Doc'!F110</f>
        <v>2015</v>
      </c>
      <c r="R111" s="16">
        <f>'Input Doc'!G110</f>
        <v>4347000</v>
      </c>
      <c r="S111" s="35">
        <f>'Input Doc'!H110</f>
        <v>2015</v>
      </c>
      <c r="T111" s="16">
        <f>'Input Doc'!I110</f>
        <v>0</v>
      </c>
      <c r="U111" s="16">
        <f>'Input Doc'!J110</f>
        <v>0</v>
      </c>
      <c r="V111" s="15">
        <f>'Input Doc'!K110</f>
        <v>0</v>
      </c>
      <c r="W111" s="11">
        <v>2</v>
      </c>
    </row>
    <row r="112" spans="1:23" ht="25.5" thickTop="1" thickBot="1" x14ac:dyDescent="0.25">
      <c r="A112" s="8" t="s">
        <v>166</v>
      </c>
      <c r="B112" s="8" t="s">
        <v>109</v>
      </c>
      <c r="C112" s="8" t="s">
        <v>152</v>
      </c>
      <c r="D112" s="7" t="s">
        <v>26</v>
      </c>
      <c r="E112" s="8" t="s">
        <v>25</v>
      </c>
      <c r="F112" s="8" t="s">
        <v>25</v>
      </c>
      <c r="G112" s="7" t="s">
        <v>26</v>
      </c>
      <c r="H112" s="8" t="s">
        <v>25</v>
      </c>
      <c r="I112" s="7" t="s">
        <v>26</v>
      </c>
      <c r="J112" s="7" t="s">
        <v>26</v>
      </c>
      <c r="K112" s="8" t="s">
        <v>25</v>
      </c>
      <c r="L112" s="8" t="s">
        <v>25</v>
      </c>
      <c r="M112" s="8" t="s">
        <v>25</v>
      </c>
      <c r="N112" s="8" t="s">
        <v>25</v>
      </c>
      <c r="O112" s="18">
        <f>'Input Doc'!D111</f>
        <v>15000</v>
      </c>
      <c r="P112" s="36">
        <f>'Input Doc'!E111</f>
        <v>1977885</v>
      </c>
      <c r="Q112" s="37">
        <f>'Input Doc'!F111</f>
        <v>2015</v>
      </c>
      <c r="R112" s="36">
        <f>'Input Doc'!G111</f>
        <v>356019.3</v>
      </c>
      <c r="S112" s="37">
        <f>'Input Doc'!H111</f>
        <v>2015</v>
      </c>
      <c r="T112" s="36">
        <f>'Input Doc'!I111</f>
        <v>0</v>
      </c>
      <c r="U112" s="36">
        <f>'Input Doc'!J111</f>
        <v>0</v>
      </c>
      <c r="V112" s="38">
        <f>'Input Doc'!K111</f>
        <v>75</v>
      </c>
      <c r="W112" s="39">
        <v>2</v>
      </c>
    </row>
    <row r="113" spans="1:23" ht="37.5" thickTop="1" thickBot="1" x14ac:dyDescent="0.25">
      <c r="A113" s="5" t="s">
        <v>166</v>
      </c>
      <c r="B113" s="5" t="s">
        <v>57</v>
      </c>
      <c r="C113" s="5" t="s">
        <v>153</v>
      </c>
      <c r="D113" s="6" t="s">
        <v>26</v>
      </c>
      <c r="E113" s="5" t="s">
        <v>25</v>
      </c>
      <c r="F113" s="5" t="s">
        <v>25</v>
      </c>
      <c r="G113" s="5" t="s">
        <v>25</v>
      </c>
      <c r="H113" s="5" t="s">
        <v>25</v>
      </c>
      <c r="I113" s="6" t="s">
        <v>26</v>
      </c>
      <c r="J113" s="5" t="s">
        <v>25</v>
      </c>
      <c r="K113" s="6" t="s">
        <v>26</v>
      </c>
      <c r="L113" s="6" t="s">
        <v>26</v>
      </c>
      <c r="M113" s="5" t="s">
        <v>25</v>
      </c>
      <c r="N113" s="5" t="s">
        <v>25</v>
      </c>
      <c r="O113" s="15">
        <f>'Input Doc'!D112</f>
        <v>0</v>
      </c>
      <c r="P113" s="16">
        <f>'Input Doc'!E112</f>
        <v>345000</v>
      </c>
      <c r="Q113" s="35">
        <f>'Input Doc'!F112</f>
        <v>2015</v>
      </c>
      <c r="R113" s="16">
        <f>'Input Doc'!G112</f>
        <v>62100</v>
      </c>
      <c r="S113" s="35">
        <f>'Input Doc'!H112</f>
        <v>2015</v>
      </c>
      <c r="T113" s="16">
        <f>'Input Doc'!I112</f>
        <v>0</v>
      </c>
      <c r="U113" s="16">
        <f>'Input Doc'!J112</f>
        <v>0</v>
      </c>
      <c r="V113" s="15">
        <f>'Input Doc'!K112</f>
        <v>0</v>
      </c>
      <c r="W113" s="11">
        <v>2</v>
      </c>
    </row>
    <row r="114" spans="1:23" ht="25.5" thickTop="1" thickBot="1" x14ac:dyDescent="0.25">
      <c r="A114" s="8" t="s">
        <v>165</v>
      </c>
      <c r="B114" s="8" t="s">
        <v>29</v>
      </c>
      <c r="C114" s="8" t="s">
        <v>154</v>
      </c>
      <c r="D114" s="7" t="s">
        <v>26</v>
      </c>
      <c r="E114" s="8" t="s">
        <v>25</v>
      </c>
      <c r="F114" s="7" t="s">
        <v>26</v>
      </c>
      <c r="G114" s="7" t="s">
        <v>26</v>
      </c>
      <c r="H114" s="8" t="s">
        <v>25</v>
      </c>
      <c r="I114" s="7" t="s">
        <v>26</v>
      </c>
      <c r="J114" s="8" t="s">
        <v>25</v>
      </c>
      <c r="K114" s="7" t="s">
        <v>26</v>
      </c>
      <c r="L114" s="8" t="s">
        <v>25</v>
      </c>
      <c r="M114" s="8" t="s">
        <v>25</v>
      </c>
      <c r="N114" s="8" t="s">
        <v>25</v>
      </c>
      <c r="O114" s="18">
        <f>'Input Doc'!D113</f>
        <v>360</v>
      </c>
      <c r="P114" s="36">
        <f>'Input Doc'!E113</f>
        <v>51290</v>
      </c>
      <c r="Q114" s="37">
        <f>'Input Doc'!F113</f>
        <v>2015</v>
      </c>
      <c r="R114" s="36">
        <f>'Input Doc'!G113</f>
        <v>9232.1999999999989</v>
      </c>
      <c r="S114" s="37">
        <f>'Input Doc'!H113</f>
        <v>2015</v>
      </c>
      <c r="T114" s="36">
        <f>'Input Doc'!I113</f>
        <v>0</v>
      </c>
      <c r="U114" s="36">
        <f>'Input Doc'!J113</f>
        <v>0</v>
      </c>
      <c r="V114" s="38">
        <f>'Input Doc'!K113</f>
        <v>0</v>
      </c>
      <c r="W114" s="39">
        <v>2</v>
      </c>
    </row>
    <row r="115" spans="1:23" ht="49.5" thickTop="1" thickBot="1" x14ac:dyDescent="0.25">
      <c r="A115" s="5" t="s">
        <v>165</v>
      </c>
      <c r="B115" s="5" t="s">
        <v>29</v>
      </c>
      <c r="C115" s="5" t="s">
        <v>155</v>
      </c>
      <c r="D115" s="6" t="s">
        <v>26</v>
      </c>
      <c r="E115" s="5" t="s">
        <v>25</v>
      </c>
      <c r="F115" s="5" t="s">
        <v>25</v>
      </c>
      <c r="G115" s="5" t="s">
        <v>25</v>
      </c>
      <c r="H115" s="6" t="s">
        <v>26</v>
      </c>
      <c r="I115" s="6" t="s">
        <v>26</v>
      </c>
      <c r="J115" s="5" t="s">
        <v>25</v>
      </c>
      <c r="K115" s="6" t="s">
        <v>26</v>
      </c>
      <c r="L115" s="5" t="s">
        <v>25</v>
      </c>
      <c r="M115" s="5" t="s">
        <v>25</v>
      </c>
      <c r="N115" s="5" t="s">
        <v>25</v>
      </c>
      <c r="O115" s="15">
        <f>'Input Doc'!D114</f>
        <v>0</v>
      </c>
      <c r="P115" s="16">
        <f>'Input Doc'!E114</f>
        <v>3622500</v>
      </c>
      <c r="Q115" s="35">
        <f>'Input Doc'!F114</f>
        <v>2015</v>
      </c>
      <c r="R115" s="16">
        <f>'Input Doc'!G114</f>
        <v>652050</v>
      </c>
      <c r="S115" s="35">
        <f>'Input Doc'!H114</f>
        <v>2015</v>
      </c>
      <c r="T115" s="16">
        <f>'Input Doc'!I114</f>
        <v>0</v>
      </c>
      <c r="U115" s="16">
        <f>'Input Doc'!J114</f>
        <v>0</v>
      </c>
      <c r="V115" s="15">
        <f>'Input Doc'!K114</f>
        <v>0</v>
      </c>
      <c r="W115" s="11">
        <v>2</v>
      </c>
    </row>
    <row r="116" spans="1:23" ht="25.5" thickTop="1" thickBot="1" x14ac:dyDescent="0.25">
      <c r="A116" s="8" t="s">
        <v>39</v>
      </c>
      <c r="B116" s="8" t="s">
        <v>44</v>
      </c>
      <c r="C116" s="8" t="s">
        <v>156</v>
      </c>
      <c r="D116" s="7" t="s">
        <v>26</v>
      </c>
      <c r="E116" s="8" t="s">
        <v>25</v>
      </c>
      <c r="F116" s="8" t="s">
        <v>25</v>
      </c>
      <c r="G116" s="8" t="s">
        <v>25</v>
      </c>
      <c r="H116" s="8" t="s">
        <v>25</v>
      </c>
      <c r="I116" s="7" t="s">
        <v>26</v>
      </c>
      <c r="J116" s="8" t="s">
        <v>25</v>
      </c>
      <c r="K116" s="8" t="s">
        <v>25</v>
      </c>
      <c r="L116" s="7" t="s">
        <v>26</v>
      </c>
      <c r="M116" s="8" t="s">
        <v>25</v>
      </c>
      <c r="N116" s="8" t="s">
        <v>25</v>
      </c>
      <c r="O116" s="18">
        <f>'Input Doc'!D115</f>
        <v>5846</v>
      </c>
      <c r="P116" s="36">
        <f>'Input Doc'!E115</f>
        <v>785826.05</v>
      </c>
      <c r="Q116" s="37">
        <f>'Input Doc'!F115</f>
        <v>2015</v>
      </c>
      <c r="R116" s="36">
        <f>'Input Doc'!G115</f>
        <v>141448.68900000001</v>
      </c>
      <c r="S116" s="37">
        <f>'Input Doc'!H115</f>
        <v>2015</v>
      </c>
      <c r="T116" s="36">
        <f>'Input Doc'!I115</f>
        <v>0</v>
      </c>
      <c r="U116" s="36">
        <f>'Input Doc'!J115</f>
        <v>0</v>
      </c>
      <c r="V116" s="38">
        <f>'Input Doc'!K115</f>
        <v>10</v>
      </c>
      <c r="W116" s="12">
        <v>2</v>
      </c>
    </row>
    <row r="117" spans="1:23" ht="37.5" thickTop="1" thickBot="1" x14ac:dyDescent="0.25">
      <c r="A117" s="5" t="s">
        <v>39</v>
      </c>
      <c r="B117" s="5" t="s">
        <v>61</v>
      </c>
      <c r="C117" s="5" t="s">
        <v>157</v>
      </c>
      <c r="D117" s="6" t="s">
        <v>26</v>
      </c>
      <c r="E117" s="5" t="s">
        <v>25</v>
      </c>
      <c r="F117" s="5" t="s">
        <v>25</v>
      </c>
      <c r="G117" s="6" t="s">
        <v>26</v>
      </c>
      <c r="H117" s="5" t="s">
        <v>25</v>
      </c>
      <c r="I117" s="6" t="s">
        <v>26</v>
      </c>
      <c r="J117" s="6" t="s">
        <v>26</v>
      </c>
      <c r="K117" s="5" t="s">
        <v>25</v>
      </c>
      <c r="L117" s="6" t="s">
        <v>26</v>
      </c>
      <c r="M117" s="5" t="s">
        <v>25</v>
      </c>
      <c r="N117" s="5" t="s">
        <v>25</v>
      </c>
      <c r="O117" s="15">
        <f>'Input Doc'!D116</f>
        <v>86000</v>
      </c>
      <c r="P117" s="16">
        <f>'Input Doc'!E116</f>
        <v>12501058.9</v>
      </c>
      <c r="Q117" s="35">
        <f>'Input Doc'!F116</f>
        <v>2015</v>
      </c>
      <c r="R117" s="16">
        <f>'Input Doc'!G116</f>
        <v>2250190.602</v>
      </c>
      <c r="S117" s="35">
        <f>'Input Doc'!H116</f>
        <v>2015</v>
      </c>
      <c r="T117" s="16">
        <f>'Input Doc'!I116</f>
        <v>0</v>
      </c>
      <c r="U117" s="16">
        <f>'Input Doc'!J116</f>
        <v>0</v>
      </c>
      <c r="V117" s="15">
        <f>'Input Doc'!K116</f>
        <v>800</v>
      </c>
      <c r="W117" s="11">
        <v>2</v>
      </c>
    </row>
    <row r="118" spans="1:23" ht="25.5" thickTop="1" thickBot="1" x14ac:dyDescent="0.25">
      <c r="A118" s="8" t="s">
        <v>166</v>
      </c>
      <c r="B118" s="8" t="s">
        <v>57</v>
      </c>
      <c r="C118" s="8" t="s">
        <v>158</v>
      </c>
      <c r="D118" s="7" t="s">
        <v>26</v>
      </c>
      <c r="E118" s="7" t="s">
        <v>26</v>
      </c>
      <c r="F118" s="8" t="s">
        <v>25</v>
      </c>
      <c r="G118" s="8" t="s">
        <v>25</v>
      </c>
      <c r="H118" s="8" t="s">
        <v>25</v>
      </c>
      <c r="I118" s="7" t="s">
        <v>26</v>
      </c>
      <c r="J118" s="8" t="s">
        <v>25</v>
      </c>
      <c r="K118" s="7" t="s">
        <v>26</v>
      </c>
      <c r="L118" s="7" t="s">
        <v>26</v>
      </c>
      <c r="M118" s="8" t="s">
        <v>25</v>
      </c>
      <c r="N118" s="8" t="s">
        <v>25</v>
      </c>
      <c r="O118" s="18">
        <f>'Input Doc'!D117</f>
        <v>86800</v>
      </c>
      <c r="P118" s="36">
        <f>'Input Doc'!E117</f>
        <v>15145049.199999999</v>
      </c>
      <c r="Q118" s="37">
        <f>'Input Doc'!F117</f>
        <v>2015</v>
      </c>
      <c r="R118" s="36">
        <f>'Input Doc'!G117</f>
        <v>2726108.8559999997</v>
      </c>
      <c r="S118" s="37">
        <f>'Input Doc'!H117</f>
        <v>2015</v>
      </c>
      <c r="T118" s="36">
        <f>'Input Doc'!I117</f>
        <v>0</v>
      </c>
      <c r="U118" s="36">
        <f>'Input Doc'!J117</f>
        <v>0</v>
      </c>
      <c r="V118" s="38">
        <f>'Input Doc'!K117</f>
        <v>100</v>
      </c>
      <c r="W118" s="39">
        <v>2</v>
      </c>
    </row>
    <row r="119" spans="1:23" ht="37.5" thickTop="1" thickBot="1" x14ac:dyDescent="0.25">
      <c r="A119" s="5" t="s">
        <v>39</v>
      </c>
      <c r="B119" s="5" t="s">
        <v>61</v>
      </c>
      <c r="C119" s="5" t="s">
        <v>159</v>
      </c>
      <c r="D119" s="6" t="s">
        <v>26</v>
      </c>
      <c r="E119" s="5"/>
      <c r="F119" s="5" t="s">
        <v>25</v>
      </c>
      <c r="G119" s="6" t="s">
        <v>26</v>
      </c>
      <c r="H119" s="5" t="s">
        <v>25</v>
      </c>
      <c r="I119" s="6" t="s">
        <v>26</v>
      </c>
      <c r="J119" s="6" t="s">
        <v>26</v>
      </c>
      <c r="K119" s="5" t="s">
        <v>25</v>
      </c>
      <c r="L119" s="6" t="s">
        <v>26</v>
      </c>
      <c r="M119" s="5" t="s">
        <v>25</v>
      </c>
      <c r="N119" s="5" t="s">
        <v>25</v>
      </c>
      <c r="O119" s="15">
        <f>'Input Doc'!D118</f>
        <v>86000</v>
      </c>
      <c r="P119" s="16">
        <f>'Input Doc'!E118</f>
        <v>17518467.5</v>
      </c>
      <c r="Q119" s="35">
        <f>'Input Doc'!F118</f>
        <v>2015</v>
      </c>
      <c r="R119" s="16">
        <f>'Input Doc'!G118</f>
        <v>3153324.15</v>
      </c>
      <c r="S119" s="35">
        <f>'Input Doc'!H118</f>
        <v>2015</v>
      </c>
      <c r="T119" s="16">
        <f>'Input Doc'!I118</f>
        <v>0</v>
      </c>
      <c r="U119" s="16">
        <f>'Input Doc'!J118</f>
        <v>0</v>
      </c>
      <c r="V119" s="15">
        <f>'Input Doc'!K118</f>
        <v>675</v>
      </c>
      <c r="W119" s="11">
        <v>2</v>
      </c>
    </row>
    <row r="120" spans="1:23" ht="25.5" thickTop="1" thickBot="1" x14ac:dyDescent="0.25">
      <c r="A120" s="8" t="s">
        <v>39</v>
      </c>
      <c r="B120" s="8" t="s">
        <v>85</v>
      </c>
      <c r="C120" s="8" t="s">
        <v>160</v>
      </c>
      <c r="D120" s="7" t="s">
        <v>26</v>
      </c>
      <c r="E120" s="8" t="s">
        <v>25</v>
      </c>
      <c r="F120" s="8" t="s">
        <v>25</v>
      </c>
      <c r="G120" s="7" t="s">
        <v>26</v>
      </c>
      <c r="H120" s="8" t="s">
        <v>25</v>
      </c>
      <c r="I120" s="7" t="s">
        <v>26</v>
      </c>
      <c r="J120" s="7" t="s">
        <v>26</v>
      </c>
      <c r="K120" s="8" t="s">
        <v>25</v>
      </c>
      <c r="L120" s="7" t="s">
        <v>26</v>
      </c>
      <c r="M120" s="8" t="s">
        <v>25</v>
      </c>
      <c r="N120" s="8" t="s">
        <v>25</v>
      </c>
      <c r="O120" s="18">
        <f>'Input Doc'!D119</f>
        <v>90000</v>
      </c>
      <c r="P120" s="36">
        <f>'Input Doc'!E119</f>
        <v>23000000</v>
      </c>
      <c r="Q120" s="37">
        <f>'Input Doc'!F119</f>
        <v>2015</v>
      </c>
      <c r="R120" s="36">
        <f>'Input Doc'!G119</f>
        <v>4140000</v>
      </c>
      <c r="S120" s="37">
        <f>'Input Doc'!H119</f>
        <v>2015</v>
      </c>
      <c r="T120" s="36">
        <f>'Input Doc'!I119</f>
        <v>0</v>
      </c>
      <c r="U120" s="36">
        <f>'Input Doc'!J119</f>
        <v>0</v>
      </c>
      <c r="V120" s="38">
        <f>'Input Doc'!K119</f>
        <v>900</v>
      </c>
      <c r="W120" s="12">
        <v>2</v>
      </c>
    </row>
    <row r="121" spans="1:23" ht="13.5" thickTop="1" x14ac:dyDescent="0.2">
      <c r="A121" s="88" t="s">
        <v>172</v>
      </c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27">
        <f>'Input Doc'!D120</f>
        <v>14664723</v>
      </c>
      <c r="P121" s="30">
        <f>'Input Doc'!E120</f>
        <v>890182998.95000005</v>
      </c>
      <c r="Q121" s="33"/>
      <c r="R121" s="30">
        <f>'Input Doc'!G120</f>
        <v>150213310.46640003</v>
      </c>
      <c r="S121" s="33"/>
      <c r="T121" s="30">
        <f>'Input Doc'!I120</f>
        <v>10471</v>
      </c>
      <c r="U121" s="30">
        <f>'Input Doc'!J120</f>
        <v>0</v>
      </c>
      <c r="V121" s="27">
        <f>'Input Doc'!K120</f>
        <v>36853</v>
      </c>
      <c r="W121" s="32"/>
    </row>
    <row r="122" spans="1:23" ht="13.5" thickBot="1" x14ac:dyDescent="0.25">
      <c r="A122" s="79" t="s">
        <v>162</v>
      </c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</row>
    <row r="123" spans="1:23" ht="14.25" thickTop="1" thickBot="1" x14ac:dyDescent="0.25">
      <c r="A123" s="89" t="s">
        <v>163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1"/>
      <c r="O123" s="23">
        <f>[1]Facilities!O123</f>
        <v>14664723</v>
      </c>
      <c r="P123" s="26">
        <f>[1]Facilities!P123</f>
        <v>890182998.95000005</v>
      </c>
      <c r="Q123" s="23"/>
      <c r="R123" s="26">
        <f>[1]Facilities!R123</f>
        <v>160232939.81100002</v>
      </c>
      <c r="S123" s="23"/>
      <c r="T123" s="26">
        <f>[1]Facilities!T123</f>
        <v>10471</v>
      </c>
      <c r="U123" s="26">
        <f>$U$121</f>
        <v>0</v>
      </c>
      <c r="V123" s="23">
        <f>[1]Facilities!V123</f>
        <v>36853</v>
      </c>
      <c r="W123" s="40"/>
    </row>
    <row r="124" spans="1:23" ht="13.5" thickTop="1" x14ac:dyDescent="0.2">
      <c r="A124" s="31" t="s">
        <v>162</v>
      </c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</row>
    <row r="125" spans="1:23" ht="62.25" customHeight="1" x14ac:dyDescent="0.2">
      <c r="A125" s="79" t="s">
        <v>185</v>
      </c>
      <c r="B125" s="80"/>
      <c r="C125" s="80"/>
      <c r="D125" s="80"/>
      <c r="E125" s="80"/>
      <c r="F125" s="80"/>
      <c r="G125" s="80"/>
      <c r="H125" s="80"/>
      <c r="I125" s="80"/>
      <c r="J125" s="8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</row>
  </sheetData>
  <mergeCells count="6">
    <mergeCell ref="A125:J125"/>
    <mergeCell ref="A2:W2"/>
    <mergeCell ref="A3:W3"/>
    <mergeCell ref="A121:N121"/>
    <mergeCell ref="A122:W122"/>
    <mergeCell ref="A123:N1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5"/>
  <sheetViews>
    <sheetView topLeftCell="A104" zoomScale="80" zoomScaleNormal="80" workbookViewId="0">
      <selection activeCell="A125" sqref="A125:J125"/>
    </sheetView>
  </sheetViews>
  <sheetFormatPr defaultRowHeight="12.75" x14ac:dyDescent="0.2"/>
  <cols>
    <col min="1" max="3" width="14.7109375" customWidth="1"/>
    <col min="4" max="14" width="6.7109375" customWidth="1"/>
    <col min="15" max="15" width="14.7109375" customWidth="1"/>
    <col min="16" max="16" width="18" customWidth="1"/>
    <col min="17" max="17" width="14.7109375" customWidth="1"/>
    <col min="18" max="18" width="20.28515625" customWidth="1"/>
    <col min="19" max="23" width="14.7109375" customWidth="1"/>
  </cols>
  <sheetData>
    <row r="2" spans="1:23" x14ac:dyDescent="0.2">
      <c r="A2" s="92" t="s">
        <v>173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3" ht="16.5" thickBot="1" x14ac:dyDescent="0.3">
      <c r="A3" s="81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ht="90" customHeight="1" thickTop="1" thickBot="1" x14ac:dyDescent="0.25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9" t="s">
        <v>164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170</v>
      </c>
      <c r="V4" s="9" t="s">
        <v>21</v>
      </c>
      <c r="W4" s="9" t="s">
        <v>22</v>
      </c>
    </row>
    <row r="5" spans="1:23" ht="14.25" thickTop="1" thickBot="1" x14ac:dyDescent="0.25">
      <c r="A5" s="5" t="s">
        <v>167</v>
      </c>
      <c r="B5" s="5" t="s">
        <v>23</v>
      </c>
      <c r="C5" s="5" t="s">
        <v>24</v>
      </c>
      <c r="D5" s="41" t="s">
        <v>25</v>
      </c>
      <c r="E5" s="41" t="s">
        <v>25</v>
      </c>
      <c r="F5" s="41" t="s">
        <v>25</v>
      </c>
      <c r="G5" s="41" t="s">
        <v>25</v>
      </c>
      <c r="H5" s="41" t="s">
        <v>25</v>
      </c>
      <c r="I5" s="42" t="s">
        <v>26</v>
      </c>
      <c r="J5" s="42" t="s">
        <v>26</v>
      </c>
      <c r="K5" s="41" t="s">
        <v>25</v>
      </c>
      <c r="L5" s="41" t="s">
        <v>25</v>
      </c>
      <c r="M5" s="41" t="s">
        <v>25</v>
      </c>
      <c r="N5" s="41" t="s">
        <v>25</v>
      </c>
      <c r="O5" s="43">
        <f>'Input Doc'!D4</f>
        <v>6019</v>
      </c>
      <c r="P5" s="44">
        <f>'Input Doc'!E4</f>
        <v>331933.7</v>
      </c>
      <c r="Q5" s="45">
        <f>'Input Doc'!F4</f>
        <v>2015</v>
      </c>
      <c r="R5" s="44">
        <f>'Input Doc'!G4</f>
        <v>59748.065999999999</v>
      </c>
      <c r="S5" s="45">
        <f>'Input Doc'!H4</f>
        <v>2015</v>
      </c>
      <c r="T5" s="44">
        <f>'Input Doc'!I4</f>
        <v>0</v>
      </c>
      <c r="U5" s="44">
        <f>'Input Doc'!J4</f>
        <v>0</v>
      </c>
      <c r="V5" s="43">
        <f>'Input Doc'!K4</f>
        <v>25</v>
      </c>
      <c r="W5" s="11" t="s">
        <v>174</v>
      </c>
    </row>
    <row r="6" spans="1:23" ht="37.5" thickTop="1" thickBot="1" x14ac:dyDescent="0.25">
      <c r="A6" s="8" t="s">
        <v>165</v>
      </c>
      <c r="B6" s="8" t="s">
        <v>27</v>
      </c>
      <c r="C6" s="8" t="s">
        <v>28</v>
      </c>
      <c r="D6" s="7" t="s">
        <v>26</v>
      </c>
      <c r="E6" s="46" t="s">
        <v>25</v>
      </c>
      <c r="F6" s="7" t="s">
        <v>26</v>
      </c>
      <c r="G6" s="7" t="s">
        <v>26</v>
      </c>
      <c r="H6" s="7" t="s">
        <v>26</v>
      </c>
      <c r="I6" s="7" t="s">
        <v>26</v>
      </c>
      <c r="J6" s="7" t="s">
        <v>26</v>
      </c>
      <c r="K6" s="7" t="s">
        <v>26</v>
      </c>
      <c r="L6" s="46" t="s">
        <v>25</v>
      </c>
      <c r="M6" s="46" t="s">
        <v>25</v>
      </c>
      <c r="N6" s="47" t="s">
        <v>25</v>
      </c>
      <c r="O6" s="48">
        <f>'Input Doc'!D5</f>
        <v>21464</v>
      </c>
      <c r="P6" s="49">
        <f>'Input Doc'!E5</f>
        <v>1776750</v>
      </c>
      <c r="Q6" s="50">
        <f>'Input Doc'!F5</f>
        <v>2015</v>
      </c>
      <c r="R6" s="49">
        <f>'Input Doc'!G5</f>
        <v>319815</v>
      </c>
      <c r="S6" s="50">
        <f>'Input Doc'!H5</f>
        <v>2015</v>
      </c>
      <c r="T6" s="49">
        <f>'Input Doc'!I5</f>
        <v>0</v>
      </c>
      <c r="U6" s="49">
        <f>'Input Doc'!J5</f>
        <v>0</v>
      </c>
      <c r="V6" s="51">
        <f>'Input Doc'!K5</f>
        <v>0</v>
      </c>
      <c r="W6" s="13" t="s">
        <v>174</v>
      </c>
    </row>
    <row r="7" spans="1:23" ht="37.5" thickTop="1" thickBot="1" x14ac:dyDescent="0.25">
      <c r="A7" s="5" t="s">
        <v>165</v>
      </c>
      <c r="B7" s="5" t="s">
        <v>29</v>
      </c>
      <c r="C7" s="5" t="s">
        <v>30</v>
      </c>
      <c r="D7" s="6" t="s">
        <v>26</v>
      </c>
      <c r="E7" s="52" t="s">
        <v>25</v>
      </c>
      <c r="F7" s="6" t="s">
        <v>26</v>
      </c>
      <c r="G7" s="6" t="s">
        <v>26</v>
      </c>
      <c r="H7" s="6" t="s">
        <v>26</v>
      </c>
      <c r="I7" s="6" t="s">
        <v>26</v>
      </c>
      <c r="J7" s="6" t="s">
        <v>26</v>
      </c>
      <c r="K7" s="6" t="s">
        <v>26</v>
      </c>
      <c r="L7" s="52" t="s">
        <v>25</v>
      </c>
      <c r="M7" s="52" t="s">
        <v>25</v>
      </c>
      <c r="N7" s="41" t="s">
        <v>25</v>
      </c>
      <c r="O7" s="43">
        <f>'Input Doc'!D6</f>
        <v>14306</v>
      </c>
      <c r="P7" s="44">
        <f>'Input Doc'!E6</f>
        <v>5931394.0999999996</v>
      </c>
      <c r="Q7" s="45">
        <f>'Input Doc'!F6</f>
        <v>2015</v>
      </c>
      <c r="R7" s="44">
        <f>'Input Doc'!G6</f>
        <v>1067650.9379999998</v>
      </c>
      <c r="S7" s="45">
        <f>'Input Doc'!H6</f>
        <v>2015</v>
      </c>
      <c r="T7" s="44">
        <f>'Input Doc'!I6</f>
        <v>0</v>
      </c>
      <c r="U7" s="44">
        <f>'Input Doc'!J6</f>
        <v>0</v>
      </c>
      <c r="V7" s="43">
        <f>'Input Doc'!K6</f>
        <v>0</v>
      </c>
      <c r="W7" s="11" t="s">
        <v>174</v>
      </c>
    </row>
    <row r="8" spans="1:23" ht="25.5" thickTop="1" thickBot="1" x14ac:dyDescent="0.25">
      <c r="A8" s="8" t="s">
        <v>165</v>
      </c>
      <c r="B8" s="8" t="s">
        <v>31</v>
      </c>
      <c r="C8" s="8" t="s">
        <v>32</v>
      </c>
      <c r="D8" s="7" t="s">
        <v>26</v>
      </c>
      <c r="E8" s="46" t="s">
        <v>25</v>
      </c>
      <c r="F8" s="46" t="s">
        <v>25</v>
      </c>
      <c r="G8" s="7" t="s">
        <v>26</v>
      </c>
      <c r="H8" s="46" t="s">
        <v>25</v>
      </c>
      <c r="I8" s="7" t="s">
        <v>26</v>
      </c>
      <c r="J8" s="7" t="s">
        <v>26</v>
      </c>
      <c r="K8" s="46" t="s">
        <v>25</v>
      </c>
      <c r="L8" s="46" t="s">
        <v>25</v>
      </c>
      <c r="M8" s="46" t="s">
        <v>25</v>
      </c>
      <c r="N8" s="47" t="s">
        <v>25</v>
      </c>
      <c r="O8" s="48">
        <f>'Input Doc'!D7</f>
        <v>8692</v>
      </c>
      <c r="P8" s="49">
        <f>'Input Doc'!E7</f>
        <v>3055310.8</v>
      </c>
      <c r="Q8" s="50">
        <f>'Input Doc'!F7</f>
        <v>2015</v>
      </c>
      <c r="R8" s="49">
        <f>'Input Doc'!G7</f>
        <v>549955.9439999999</v>
      </c>
      <c r="S8" s="50">
        <f>'Input Doc'!H7</f>
        <v>2015</v>
      </c>
      <c r="T8" s="49">
        <f>'Input Doc'!I7</f>
        <v>0</v>
      </c>
      <c r="U8" s="49">
        <f>'Input Doc'!J7</f>
        <v>0</v>
      </c>
      <c r="V8" s="51">
        <f>'Input Doc'!K7</f>
        <v>40</v>
      </c>
      <c r="W8" s="13" t="s">
        <v>174</v>
      </c>
    </row>
    <row r="9" spans="1:23" ht="25.5" thickTop="1" thickBot="1" x14ac:dyDescent="0.25">
      <c r="A9" s="5" t="s">
        <v>165</v>
      </c>
      <c r="B9" s="5" t="s">
        <v>33</v>
      </c>
      <c r="C9" s="5" t="s">
        <v>34</v>
      </c>
      <c r="D9" s="52" t="s">
        <v>25</v>
      </c>
      <c r="E9" s="52" t="s">
        <v>25</v>
      </c>
      <c r="F9" s="52" t="s">
        <v>25</v>
      </c>
      <c r="G9" s="52" t="s">
        <v>25</v>
      </c>
      <c r="H9" s="52" t="s">
        <v>25</v>
      </c>
      <c r="I9" s="6" t="s">
        <v>26</v>
      </c>
      <c r="J9" s="52" t="s">
        <v>25</v>
      </c>
      <c r="K9" s="52" t="s">
        <v>25</v>
      </c>
      <c r="L9" s="52" t="s">
        <v>25</v>
      </c>
      <c r="M9" s="52" t="s">
        <v>25</v>
      </c>
      <c r="N9" s="41" t="s">
        <v>25</v>
      </c>
      <c r="O9" s="43">
        <f>'Input Doc'!D8</f>
        <v>20000</v>
      </c>
      <c r="P9" s="44">
        <f>'Input Doc'!E8</f>
        <v>2645000</v>
      </c>
      <c r="Q9" s="45">
        <f>'Input Doc'!F8</f>
        <v>2015</v>
      </c>
      <c r="R9" s="44">
        <f>'Input Doc'!G8</f>
        <v>476100</v>
      </c>
      <c r="S9" s="45">
        <f>'Input Doc'!H8</f>
        <v>2015</v>
      </c>
      <c r="T9" s="44">
        <f>'Input Doc'!I8</f>
        <v>0</v>
      </c>
      <c r="U9" s="44">
        <f>'Input Doc'!J8</f>
        <v>0</v>
      </c>
      <c r="V9" s="43">
        <f>'Input Doc'!K8</f>
        <v>200</v>
      </c>
      <c r="W9" s="11" t="s">
        <v>174</v>
      </c>
    </row>
    <row r="10" spans="1:23" ht="25.5" thickTop="1" thickBot="1" x14ac:dyDescent="0.25">
      <c r="A10" s="8" t="s">
        <v>168</v>
      </c>
      <c r="B10" s="8" t="s">
        <v>33</v>
      </c>
      <c r="C10" s="8" t="s">
        <v>35</v>
      </c>
      <c r="D10" s="46" t="s">
        <v>25</v>
      </c>
      <c r="E10" s="46" t="s">
        <v>25</v>
      </c>
      <c r="F10" s="46" t="s">
        <v>25</v>
      </c>
      <c r="G10" s="46" t="s">
        <v>25</v>
      </c>
      <c r="H10" s="46" t="s">
        <v>25</v>
      </c>
      <c r="I10" s="7" t="s">
        <v>26</v>
      </c>
      <c r="J10" s="7" t="s">
        <v>26</v>
      </c>
      <c r="K10" s="46" t="s">
        <v>25</v>
      </c>
      <c r="L10" s="7" t="s">
        <v>26</v>
      </c>
      <c r="M10" s="46" t="s">
        <v>25</v>
      </c>
      <c r="N10" s="47" t="s">
        <v>25</v>
      </c>
      <c r="O10" s="48">
        <f>'Input Doc'!D9</f>
        <v>1750</v>
      </c>
      <c r="P10" s="49">
        <f>'Input Doc'!E9</f>
        <v>290030</v>
      </c>
      <c r="Q10" s="50">
        <f>'Input Doc'!F9</f>
        <v>2015</v>
      </c>
      <c r="R10" s="49">
        <f>'Input Doc'!G9</f>
        <v>52205.4</v>
      </c>
      <c r="S10" s="50">
        <f>'Input Doc'!H9</f>
        <v>2015</v>
      </c>
      <c r="T10" s="49">
        <f>'Input Doc'!I9</f>
        <v>0</v>
      </c>
      <c r="U10" s="49">
        <f>'Input Doc'!J9</f>
        <v>0</v>
      </c>
      <c r="V10" s="51">
        <f>'Input Doc'!K9</f>
        <v>50</v>
      </c>
      <c r="W10" s="13" t="s">
        <v>174</v>
      </c>
    </row>
    <row r="11" spans="1:23" ht="25.5" thickTop="1" thickBot="1" x14ac:dyDescent="0.25">
      <c r="A11" s="5" t="s">
        <v>166</v>
      </c>
      <c r="B11" s="5" t="s">
        <v>33</v>
      </c>
      <c r="C11" s="5" t="s">
        <v>36</v>
      </c>
      <c r="D11" s="52" t="s">
        <v>25</v>
      </c>
      <c r="E11" s="52" t="s">
        <v>25</v>
      </c>
      <c r="F11" s="52" t="s">
        <v>25</v>
      </c>
      <c r="G11" s="52" t="s">
        <v>25</v>
      </c>
      <c r="H11" s="52" t="s">
        <v>25</v>
      </c>
      <c r="I11" s="6" t="s">
        <v>26</v>
      </c>
      <c r="J11" s="6" t="s">
        <v>26</v>
      </c>
      <c r="K11" s="52" t="s">
        <v>25</v>
      </c>
      <c r="L11" s="52" t="s">
        <v>25</v>
      </c>
      <c r="M11" s="52" t="s">
        <v>25</v>
      </c>
      <c r="N11" s="41" t="s">
        <v>25</v>
      </c>
      <c r="O11" s="43">
        <f>'Input Doc'!D10</f>
        <v>20000</v>
      </c>
      <c r="P11" s="44">
        <f>'Input Doc'!E10</f>
        <v>2251493</v>
      </c>
      <c r="Q11" s="45">
        <f>'Input Doc'!F10</f>
        <v>2015</v>
      </c>
      <c r="R11" s="44">
        <f>'Input Doc'!G10</f>
        <v>405268.74</v>
      </c>
      <c r="S11" s="45">
        <f>'Input Doc'!H10</f>
        <v>2015</v>
      </c>
      <c r="T11" s="44">
        <f>'Input Doc'!I10</f>
        <v>2367</v>
      </c>
      <c r="U11" s="44">
        <f>'Input Doc'!J10</f>
        <v>0</v>
      </c>
      <c r="V11" s="43">
        <f>'Input Doc'!K10</f>
        <v>250</v>
      </c>
      <c r="W11" s="11" t="s">
        <v>174</v>
      </c>
    </row>
    <row r="12" spans="1:23" ht="25.5" thickTop="1" thickBot="1" x14ac:dyDescent="0.25">
      <c r="A12" s="8" t="s">
        <v>165</v>
      </c>
      <c r="B12" s="8" t="s">
        <v>37</v>
      </c>
      <c r="C12" s="8" t="s">
        <v>38</v>
      </c>
      <c r="D12" s="7" t="s">
        <v>26</v>
      </c>
      <c r="E12" s="46" t="s">
        <v>25</v>
      </c>
      <c r="F12" s="46" t="s">
        <v>25</v>
      </c>
      <c r="G12" s="7" t="s">
        <v>26</v>
      </c>
      <c r="H12" s="46" t="s">
        <v>25</v>
      </c>
      <c r="I12" s="7" t="s">
        <v>26</v>
      </c>
      <c r="J12" s="7" t="s">
        <v>26</v>
      </c>
      <c r="K12" s="46" t="s">
        <v>25</v>
      </c>
      <c r="L12" s="7" t="s">
        <v>26</v>
      </c>
      <c r="M12" s="46" t="s">
        <v>25</v>
      </c>
      <c r="N12" s="47" t="s">
        <v>25</v>
      </c>
      <c r="O12" s="48">
        <f>'Input Doc'!D11</f>
        <v>259536</v>
      </c>
      <c r="P12" s="49">
        <f>'Input Doc'!E11</f>
        <v>32831304</v>
      </c>
      <c r="Q12" s="50">
        <f>'Input Doc'!F11</f>
        <v>2015</v>
      </c>
      <c r="R12" s="49">
        <f>'Input Doc'!G11</f>
        <v>5909634.7199999997</v>
      </c>
      <c r="S12" s="50">
        <f>'Input Doc'!H11</f>
        <v>2015</v>
      </c>
      <c r="T12" s="49">
        <f>'Input Doc'!I11</f>
        <v>0</v>
      </c>
      <c r="U12" s="49">
        <f>'Input Doc'!J11</f>
        <v>0</v>
      </c>
      <c r="V12" s="51">
        <f>'Input Doc'!K11</f>
        <v>1800</v>
      </c>
      <c r="W12" s="13" t="s">
        <v>174</v>
      </c>
    </row>
    <row r="13" spans="1:23" ht="14.25" thickTop="1" thickBot="1" x14ac:dyDescent="0.25">
      <c r="A13" s="5" t="s">
        <v>39</v>
      </c>
      <c r="B13" s="5" t="s">
        <v>37</v>
      </c>
      <c r="C13" s="5" t="s">
        <v>40</v>
      </c>
      <c r="D13" s="6" t="s">
        <v>26</v>
      </c>
      <c r="E13" s="52" t="s">
        <v>25</v>
      </c>
      <c r="F13" s="52" t="s">
        <v>25</v>
      </c>
      <c r="G13" s="6" t="s">
        <v>26</v>
      </c>
      <c r="H13" s="52" t="s">
        <v>25</v>
      </c>
      <c r="I13" s="6" t="s">
        <v>26</v>
      </c>
      <c r="J13" s="6" t="s">
        <v>26</v>
      </c>
      <c r="K13" s="52" t="s">
        <v>25</v>
      </c>
      <c r="L13" s="6" t="s">
        <v>26</v>
      </c>
      <c r="M13" s="52" t="s">
        <v>25</v>
      </c>
      <c r="N13" s="41" t="s">
        <v>25</v>
      </c>
      <c r="O13" s="43">
        <f>'Input Doc'!D12</f>
        <v>231826</v>
      </c>
      <c r="P13" s="44">
        <f>'Input Doc'!E12</f>
        <v>28282121.52</v>
      </c>
      <c r="Q13" s="45">
        <f>'Input Doc'!F12</f>
        <v>2015</v>
      </c>
      <c r="R13" s="44">
        <f>'Input Doc'!G12</f>
        <v>5090781.8735999996</v>
      </c>
      <c r="S13" s="45">
        <f>'Input Doc'!H12</f>
        <v>2015</v>
      </c>
      <c r="T13" s="44">
        <f>'Input Doc'!I12</f>
        <v>0</v>
      </c>
      <c r="U13" s="44">
        <f>'Input Doc'!J12</f>
        <v>0</v>
      </c>
      <c r="V13" s="43">
        <f>'Input Doc'!K12</f>
        <v>1800</v>
      </c>
      <c r="W13" s="11" t="s">
        <v>174</v>
      </c>
    </row>
    <row r="14" spans="1:23" ht="25.5" thickTop="1" thickBot="1" x14ac:dyDescent="0.25">
      <c r="A14" s="8" t="s">
        <v>166</v>
      </c>
      <c r="B14" s="8" t="s">
        <v>41</v>
      </c>
      <c r="C14" s="8" t="s">
        <v>42</v>
      </c>
      <c r="D14" s="7" t="s">
        <v>26</v>
      </c>
      <c r="E14" s="46" t="s">
        <v>25</v>
      </c>
      <c r="F14" s="46" t="s">
        <v>25</v>
      </c>
      <c r="G14" s="7" t="s">
        <v>26</v>
      </c>
      <c r="H14" s="46" t="s">
        <v>25</v>
      </c>
      <c r="I14" s="7" t="s">
        <v>26</v>
      </c>
      <c r="J14" s="7" t="s">
        <v>26</v>
      </c>
      <c r="K14" s="46" t="s">
        <v>25</v>
      </c>
      <c r="L14" s="46" t="s">
        <v>25</v>
      </c>
      <c r="M14" s="46" t="s">
        <v>25</v>
      </c>
      <c r="N14" s="47" t="s">
        <v>25</v>
      </c>
      <c r="O14" s="48">
        <f>'Input Doc'!D13</f>
        <v>272793</v>
      </c>
      <c r="P14" s="49">
        <f>'Input Doc'!E13</f>
        <v>3623372.85</v>
      </c>
      <c r="Q14" s="50">
        <f>'Input Doc'!F13</f>
        <v>2015</v>
      </c>
      <c r="R14" s="49">
        <f>'Input Doc'!G13</f>
        <v>652207.11300000001</v>
      </c>
      <c r="S14" s="50">
        <f>'Input Doc'!H13</f>
        <v>2015</v>
      </c>
      <c r="T14" s="49">
        <f>'Input Doc'!I13</f>
        <v>0</v>
      </c>
      <c r="U14" s="49">
        <f>'Input Doc'!J13</f>
        <v>0</v>
      </c>
      <c r="V14" s="51">
        <f>'Input Doc'!K13</f>
        <v>1438</v>
      </c>
      <c r="W14" s="12" t="s">
        <v>174</v>
      </c>
    </row>
    <row r="15" spans="1:23" ht="25.5" thickTop="1" thickBot="1" x14ac:dyDescent="0.25">
      <c r="A15" s="5" t="s">
        <v>39</v>
      </c>
      <c r="B15" s="5" t="s">
        <v>37</v>
      </c>
      <c r="C15" s="5" t="s">
        <v>43</v>
      </c>
      <c r="D15" s="6" t="s">
        <v>26</v>
      </c>
      <c r="E15" s="52" t="s">
        <v>25</v>
      </c>
      <c r="F15" s="52" t="s">
        <v>25</v>
      </c>
      <c r="G15" s="6" t="s">
        <v>26</v>
      </c>
      <c r="H15" s="52" t="s">
        <v>25</v>
      </c>
      <c r="I15" s="6" t="s">
        <v>26</v>
      </c>
      <c r="J15" s="6" t="s">
        <v>26</v>
      </c>
      <c r="K15" s="52" t="s">
        <v>25</v>
      </c>
      <c r="L15" s="6" t="s">
        <v>26</v>
      </c>
      <c r="M15" s="52" t="s">
        <v>25</v>
      </c>
      <c r="N15" s="41" t="s">
        <v>25</v>
      </c>
      <c r="O15" s="43">
        <f>'Input Doc'!D14</f>
        <v>248280</v>
      </c>
      <c r="P15" s="44">
        <f>'Input Doc'!E14</f>
        <v>7992010.0999999996</v>
      </c>
      <c r="Q15" s="45">
        <f>'Input Doc'!F14</f>
        <v>2015</v>
      </c>
      <c r="R15" s="44">
        <f>'Input Doc'!G14</f>
        <v>1438561.818</v>
      </c>
      <c r="S15" s="45">
        <f>'Input Doc'!H14</f>
        <v>2015</v>
      </c>
      <c r="T15" s="44">
        <f>'Input Doc'!I14</f>
        <v>0</v>
      </c>
      <c r="U15" s="44">
        <f>'Input Doc'!J14</f>
        <v>0</v>
      </c>
      <c r="V15" s="43">
        <f>'Input Doc'!K14</f>
        <v>1600</v>
      </c>
      <c r="W15" s="11" t="s">
        <v>174</v>
      </c>
    </row>
    <row r="16" spans="1:23" ht="37.5" thickTop="1" thickBot="1" x14ac:dyDescent="0.25">
      <c r="A16" s="8" t="s">
        <v>165</v>
      </c>
      <c r="B16" s="8" t="s">
        <v>44</v>
      </c>
      <c r="C16" s="8" t="s">
        <v>45</v>
      </c>
      <c r="D16" s="7" t="s">
        <v>26</v>
      </c>
      <c r="E16" s="46" t="s">
        <v>25</v>
      </c>
      <c r="F16" s="46" t="s">
        <v>25</v>
      </c>
      <c r="G16" s="46" t="s">
        <v>25</v>
      </c>
      <c r="H16" s="46" t="s">
        <v>25</v>
      </c>
      <c r="I16" s="7" t="s">
        <v>26</v>
      </c>
      <c r="J16" s="46" t="s">
        <v>25</v>
      </c>
      <c r="K16" s="46" t="s">
        <v>25</v>
      </c>
      <c r="L16" s="46" t="s">
        <v>25</v>
      </c>
      <c r="M16" s="46" t="s">
        <v>25</v>
      </c>
      <c r="N16" s="47" t="s">
        <v>25</v>
      </c>
      <c r="O16" s="48">
        <f>'Input Doc'!D15</f>
        <v>12658</v>
      </c>
      <c r="P16" s="49">
        <f>'Input Doc'!E15</f>
        <v>1725000</v>
      </c>
      <c r="Q16" s="50">
        <f>'Input Doc'!F15</f>
        <v>2015</v>
      </c>
      <c r="R16" s="49">
        <f>'Input Doc'!G15</f>
        <v>310500</v>
      </c>
      <c r="S16" s="50">
        <f>'Input Doc'!H15</f>
        <v>2015</v>
      </c>
      <c r="T16" s="49">
        <f>'Input Doc'!I15</f>
        <v>0</v>
      </c>
      <c r="U16" s="49">
        <f>'Input Doc'!J15</f>
        <v>0</v>
      </c>
      <c r="V16" s="51">
        <f>'Input Doc'!K15</f>
        <v>25</v>
      </c>
      <c r="W16" s="12" t="s">
        <v>174</v>
      </c>
    </row>
    <row r="17" spans="1:23" ht="25.5" thickTop="1" thickBot="1" x14ac:dyDescent="0.25">
      <c r="A17" s="5" t="s">
        <v>165</v>
      </c>
      <c r="B17" s="5" t="s">
        <v>44</v>
      </c>
      <c r="C17" s="5" t="s">
        <v>46</v>
      </c>
      <c r="D17" s="6" t="s">
        <v>26</v>
      </c>
      <c r="E17" s="52" t="s">
        <v>25</v>
      </c>
      <c r="F17" s="52" t="s">
        <v>25</v>
      </c>
      <c r="G17" s="52" t="s">
        <v>25</v>
      </c>
      <c r="H17" s="52" t="s">
        <v>25</v>
      </c>
      <c r="I17" s="6" t="s">
        <v>26</v>
      </c>
      <c r="J17" s="52" t="s">
        <v>25</v>
      </c>
      <c r="K17" s="52" t="s">
        <v>25</v>
      </c>
      <c r="L17" s="52" t="s">
        <v>25</v>
      </c>
      <c r="M17" s="52" t="s">
        <v>25</v>
      </c>
      <c r="N17" s="41" t="s">
        <v>25</v>
      </c>
      <c r="O17" s="43">
        <f>'Input Doc'!D16</f>
        <v>5863</v>
      </c>
      <c r="P17" s="44">
        <f>'Input Doc'!E16</f>
        <v>1725966</v>
      </c>
      <c r="Q17" s="45">
        <f>'Input Doc'!F16</f>
        <v>2015</v>
      </c>
      <c r="R17" s="44">
        <f>'Input Doc'!G16</f>
        <v>310673.88</v>
      </c>
      <c r="S17" s="45">
        <f>'Input Doc'!H16</f>
        <v>2015</v>
      </c>
      <c r="T17" s="44">
        <f>'Input Doc'!I16</f>
        <v>0</v>
      </c>
      <c r="U17" s="44">
        <f>'Input Doc'!J16</f>
        <v>0</v>
      </c>
      <c r="V17" s="43">
        <f>'Input Doc'!K16</f>
        <v>10</v>
      </c>
      <c r="W17" s="11" t="s">
        <v>174</v>
      </c>
    </row>
    <row r="18" spans="1:23" ht="37.5" thickTop="1" thickBot="1" x14ac:dyDescent="0.25">
      <c r="A18" s="8" t="s">
        <v>167</v>
      </c>
      <c r="B18" s="8" t="s">
        <v>44</v>
      </c>
      <c r="C18" s="8" t="s">
        <v>47</v>
      </c>
      <c r="D18" s="7" t="s">
        <v>26</v>
      </c>
      <c r="E18" s="46" t="s">
        <v>25</v>
      </c>
      <c r="F18" s="46" t="s">
        <v>25</v>
      </c>
      <c r="G18" s="46" t="s">
        <v>25</v>
      </c>
      <c r="H18" s="46" t="s">
        <v>25</v>
      </c>
      <c r="I18" s="7" t="s">
        <v>26</v>
      </c>
      <c r="J18" s="46" t="s">
        <v>25</v>
      </c>
      <c r="K18" s="46" t="s">
        <v>25</v>
      </c>
      <c r="L18" s="7" t="s">
        <v>26</v>
      </c>
      <c r="M18" s="46" t="s">
        <v>25</v>
      </c>
      <c r="N18" s="47" t="s">
        <v>25</v>
      </c>
      <c r="O18" s="48">
        <f>'Input Doc'!D17</f>
        <v>2300</v>
      </c>
      <c r="P18" s="49">
        <f>'Input Doc'!E17</f>
        <v>747500</v>
      </c>
      <c r="Q18" s="50">
        <f>'Input Doc'!F17</f>
        <v>2015</v>
      </c>
      <c r="R18" s="49">
        <f>'Input Doc'!G17</f>
        <v>134550</v>
      </c>
      <c r="S18" s="50">
        <f>'Input Doc'!H17</f>
        <v>2015</v>
      </c>
      <c r="T18" s="49">
        <f>'Input Doc'!I17</f>
        <v>0</v>
      </c>
      <c r="U18" s="49">
        <f>'Input Doc'!J17</f>
        <v>0</v>
      </c>
      <c r="V18" s="51">
        <f>'Input Doc'!K17</f>
        <v>20</v>
      </c>
      <c r="W18" s="12" t="s">
        <v>174</v>
      </c>
    </row>
    <row r="19" spans="1:23" ht="37.5" thickTop="1" thickBot="1" x14ac:dyDescent="0.25">
      <c r="A19" s="5" t="s">
        <v>166</v>
      </c>
      <c r="B19" s="5" t="s">
        <v>44</v>
      </c>
      <c r="C19" s="5" t="s">
        <v>48</v>
      </c>
      <c r="D19" s="6" t="s">
        <v>26</v>
      </c>
      <c r="E19" s="52" t="s">
        <v>25</v>
      </c>
      <c r="F19" s="52" t="s">
        <v>25</v>
      </c>
      <c r="G19" s="52" t="s">
        <v>25</v>
      </c>
      <c r="H19" s="52" t="s">
        <v>25</v>
      </c>
      <c r="I19" s="6" t="s">
        <v>26</v>
      </c>
      <c r="J19" s="52" t="s">
        <v>25</v>
      </c>
      <c r="K19" s="52" t="s">
        <v>25</v>
      </c>
      <c r="L19" s="52" t="s">
        <v>25</v>
      </c>
      <c r="M19" s="52" t="s">
        <v>25</v>
      </c>
      <c r="N19" s="41" t="s">
        <v>25</v>
      </c>
      <c r="O19" s="43">
        <f>'Input Doc'!D18</f>
        <v>8222</v>
      </c>
      <c r="P19" s="44">
        <f>'Input Doc'!E18</f>
        <v>1358978</v>
      </c>
      <c r="Q19" s="45">
        <f>'Input Doc'!F18</f>
        <v>2015</v>
      </c>
      <c r="R19" s="44">
        <f>'Input Doc'!G18</f>
        <v>244616.03999999998</v>
      </c>
      <c r="S19" s="45">
        <f>'Input Doc'!H18</f>
        <v>2015</v>
      </c>
      <c r="T19" s="44">
        <f>'Input Doc'!I18</f>
        <v>2026</v>
      </c>
      <c r="U19" s="44">
        <f>'Input Doc'!J18</f>
        <v>0</v>
      </c>
      <c r="V19" s="43">
        <f>'Input Doc'!K18</f>
        <v>20</v>
      </c>
      <c r="W19" s="11" t="s">
        <v>174</v>
      </c>
    </row>
    <row r="20" spans="1:23" ht="37.5" thickTop="1" thickBot="1" x14ac:dyDescent="0.25">
      <c r="A20" s="8" t="s">
        <v>39</v>
      </c>
      <c r="B20" s="8" t="s">
        <v>44</v>
      </c>
      <c r="C20" s="8" t="s">
        <v>49</v>
      </c>
      <c r="D20" s="7" t="s">
        <v>26</v>
      </c>
      <c r="E20" s="46" t="s">
        <v>25</v>
      </c>
      <c r="F20" s="46" t="s">
        <v>25</v>
      </c>
      <c r="G20" s="46" t="s">
        <v>25</v>
      </c>
      <c r="H20" s="46" t="s">
        <v>25</v>
      </c>
      <c r="I20" s="7" t="s">
        <v>26</v>
      </c>
      <c r="J20" s="46" t="s">
        <v>25</v>
      </c>
      <c r="K20" s="46" t="s">
        <v>25</v>
      </c>
      <c r="L20" s="7" t="s">
        <v>26</v>
      </c>
      <c r="M20" s="46" t="s">
        <v>25</v>
      </c>
      <c r="N20" s="47" t="s">
        <v>25</v>
      </c>
      <c r="O20" s="48">
        <f>'Input Doc'!D19</f>
        <v>5846</v>
      </c>
      <c r="P20" s="49">
        <f>'Input Doc'!E19</f>
        <v>770500</v>
      </c>
      <c r="Q20" s="50">
        <f>'Input Doc'!F19</f>
        <v>2015</v>
      </c>
      <c r="R20" s="49">
        <f>'Input Doc'!G19</f>
        <v>138690</v>
      </c>
      <c r="S20" s="50">
        <f>'Input Doc'!H19</f>
        <v>2015</v>
      </c>
      <c r="T20" s="49">
        <f>'Input Doc'!I19</f>
        <v>0</v>
      </c>
      <c r="U20" s="49">
        <f>'Input Doc'!J19</f>
        <v>0</v>
      </c>
      <c r="V20" s="51">
        <f>'Input Doc'!K19</f>
        <v>20</v>
      </c>
      <c r="W20" s="12" t="s">
        <v>174</v>
      </c>
    </row>
    <row r="21" spans="1:23" ht="37.5" thickTop="1" thickBot="1" x14ac:dyDescent="0.25">
      <c r="A21" s="5" t="s">
        <v>39</v>
      </c>
      <c r="B21" s="5" t="s">
        <v>44</v>
      </c>
      <c r="C21" s="5" t="s">
        <v>183</v>
      </c>
      <c r="D21" s="6" t="s">
        <v>26</v>
      </c>
      <c r="E21" s="52" t="s">
        <v>25</v>
      </c>
      <c r="F21" s="52" t="s">
        <v>25</v>
      </c>
      <c r="G21" s="52" t="s">
        <v>25</v>
      </c>
      <c r="H21" s="52" t="s">
        <v>25</v>
      </c>
      <c r="I21" s="6" t="s">
        <v>26</v>
      </c>
      <c r="J21" s="52" t="s">
        <v>25</v>
      </c>
      <c r="K21" s="52" t="s">
        <v>25</v>
      </c>
      <c r="L21" s="6" t="s">
        <v>26</v>
      </c>
      <c r="M21" s="52" t="s">
        <v>25</v>
      </c>
      <c r="N21" s="41" t="s">
        <v>25</v>
      </c>
      <c r="O21" s="43">
        <f>'Input Doc'!D20</f>
        <v>5379</v>
      </c>
      <c r="P21" s="44">
        <f>'Input Doc'!E20</f>
        <v>721675.6</v>
      </c>
      <c r="Q21" s="45">
        <f>'Input Doc'!F20</f>
        <v>2015</v>
      </c>
      <c r="R21" s="44">
        <f>'Input Doc'!G20</f>
        <v>129901.60799999999</v>
      </c>
      <c r="S21" s="45">
        <f>'Input Doc'!H20</f>
        <v>2015</v>
      </c>
      <c r="T21" s="44">
        <f>'Input Doc'!I20</f>
        <v>0</v>
      </c>
      <c r="U21" s="44">
        <f>'Input Doc'!J20</f>
        <v>0</v>
      </c>
      <c r="V21" s="43">
        <f>'Input Doc'!K20</f>
        <v>20</v>
      </c>
      <c r="W21" s="11" t="s">
        <v>174</v>
      </c>
    </row>
    <row r="22" spans="1:23" ht="37.5" thickTop="1" thickBot="1" x14ac:dyDescent="0.25">
      <c r="A22" s="8" t="s">
        <v>166</v>
      </c>
      <c r="B22" s="8" t="s">
        <v>44</v>
      </c>
      <c r="C22" s="8" t="s">
        <v>50</v>
      </c>
      <c r="D22" s="7" t="s">
        <v>26</v>
      </c>
      <c r="E22" s="46" t="s">
        <v>25</v>
      </c>
      <c r="F22" s="46" t="s">
        <v>25</v>
      </c>
      <c r="G22" s="46" t="s">
        <v>25</v>
      </c>
      <c r="H22" s="46" t="s">
        <v>25</v>
      </c>
      <c r="I22" s="7" t="s">
        <v>26</v>
      </c>
      <c r="J22" s="46" t="s">
        <v>25</v>
      </c>
      <c r="K22" s="46" t="s">
        <v>25</v>
      </c>
      <c r="L22" s="46" t="s">
        <v>25</v>
      </c>
      <c r="M22" s="46" t="s">
        <v>25</v>
      </c>
      <c r="N22" s="47" t="s">
        <v>25</v>
      </c>
      <c r="O22" s="48">
        <f>'Input Doc'!D21</f>
        <v>8222</v>
      </c>
      <c r="P22" s="49">
        <f>'Input Doc'!E21</f>
        <v>1426926.9</v>
      </c>
      <c r="Q22" s="50">
        <f>'Input Doc'!F21</f>
        <v>2015</v>
      </c>
      <c r="R22" s="49">
        <f>'Input Doc'!G21</f>
        <v>256846.84199999998</v>
      </c>
      <c r="S22" s="50">
        <f>'Input Doc'!H21</f>
        <v>2015</v>
      </c>
      <c r="T22" s="49">
        <f>'Input Doc'!I21</f>
        <v>3039</v>
      </c>
      <c r="U22" s="49">
        <f>'Input Doc'!J21</f>
        <v>0</v>
      </c>
      <c r="V22" s="51">
        <f>'Input Doc'!K21</f>
        <v>20</v>
      </c>
      <c r="W22" s="13" t="s">
        <v>174</v>
      </c>
    </row>
    <row r="23" spans="1:23" ht="37.5" thickTop="1" thickBot="1" x14ac:dyDescent="0.25">
      <c r="A23" s="5" t="s">
        <v>166</v>
      </c>
      <c r="B23" s="5" t="s">
        <v>44</v>
      </c>
      <c r="C23" s="5" t="s">
        <v>51</v>
      </c>
      <c r="D23" s="6" t="s">
        <v>26</v>
      </c>
      <c r="E23" s="52" t="s">
        <v>25</v>
      </c>
      <c r="F23" s="52" t="s">
        <v>25</v>
      </c>
      <c r="G23" s="52" t="s">
        <v>25</v>
      </c>
      <c r="H23" s="52" t="s">
        <v>25</v>
      </c>
      <c r="I23" s="6" t="s">
        <v>26</v>
      </c>
      <c r="J23" s="52" t="s">
        <v>25</v>
      </c>
      <c r="K23" s="52" t="s">
        <v>25</v>
      </c>
      <c r="L23" s="52" t="s">
        <v>25</v>
      </c>
      <c r="M23" s="52" t="s">
        <v>25</v>
      </c>
      <c r="N23" s="41" t="s">
        <v>25</v>
      </c>
      <c r="O23" s="43">
        <f>'Input Doc'!D22</f>
        <v>9128</v>
      </c>
      <c r="P23" s="44">
        <f>'Input Doc'!E22</f>
        <v>1242517.5</v>
      </c>
      <c r="Q23" s="45">
        <f>'Input Doc'!F22</f>
        <v>2015</v>
      </c>
      <c r="R23" s="44">
        <f>'Input Doc'!G22</f>
        <v>223653.15</v>
      </c>
      <c r="S23" s="45">
        <f>'Input Doc'!H22</f>
        <v>2015</v>
      </c>
      <c r="T23" s="44">
        <f>'Input Doc'!I22</f>
        <v>3039</v>
      </c>
      <c r="U23" s="44">
        <f>'Input Doc'!J22</f>
        <v>0</v>
      </c>
      <c r="V23" s="43">
        <f>'Input Doc'!K22</f>
        <v>20</v>
      </c>
      <c r="W23" s="11" t="s">
        <v>174</v>
      </c>
    </row>
    <row r="24" spans="1:23" ht="37.5" thickTop="1" thickBot="1" x14ac:dyDescent="0.25">
      <c r="A24" s="8" t="s">
        <v>166</v>
      </c>
      <c r="B24" s="8" t="s">
        <v>44</v>
      </c>
      <c r="C24" s="8" t="s">
        <v>52</v>
      </c>
      <c r="D24" s="7" t="s">
        <v>26</v>
      </c>
      <c r="E24" s="46" t="s">
        <v>25</v>
      </c>
      <c r="F24" s="46" t="s">
        <v>25</v>
      </c>
      <c r="G24" s="46" t="s">
        <v>25</v>
      </c>
      <c r="H24" s="46" t="s">
        <v>25</v>
      </c>
      <c r="I24" s="7" t="s">
        <v>26</v>
      </c>
      <c r="J24" s="46" t="s">
        <v>25</v>
      </c>
      <c r="K24" s="46" t="s">
        <v>25</v>
      </c>
      <c r="L24" s="46" t="s">
        <v>25</v>
      </c>
      <c r="M24" s="46" t="s">
        <v>25</v>
      </c>
      <c r="N24" s="47" t="s">
        <v>25</v>
      </c>
      <c r="O24" s="48">
        <f>'Input Doc'!D23</f>
        <v>3672</v>
      </c>
      <c r="P24" s="49">
        <f>'Input Doc'!E23</f>
        <v>453198.9</v>
      </c>
      <c r="Q24" s="50">
        <f>'Input Doc'!F23</f>
        <v>2015</v>
      </c>
      <c r="R24" s="49">
        <f>'Input Doc'!G23</f>
        <v>81575.801999999996</v>
      </c>
      <c r="S24" s="50">
        <f>'Input Doc'!H23</f>
        <v>2015</v>
      </c>
      <c r="T24" s="49">
        <f>'Input Doc'!I23</f>
        <v>0</v>
      </c>
      <c r="U24" s="49">
        <f>'Input Doc'!J23</f>
        <v>0</v>
      </c>
      <c r="V24" s="51">
        <f>'Input Doc'!K23</f>
        <v>10</v>
      </c>
      <c r="W24" s="12" t="s">
        <v>174</v>
      </c>
    </row>
    <row r="25" spans="1:23" ht="37.5" thickTop="1" thickBot="1" x14ac:dyDescent="0.25">
      <c r="A25" s="5" t="s">
        <v>168</v>
      </c>
      <c r="B25" s="5" t="s">
        <v>44</v>
      </c>
      <c r="C25" s="5" t="s">
        <v>53</v>
      </c>
      <c r="D25" s="6" t="s">
        <v>26</v>
      </c>
      <c r="E25" s="52" t="s">
        <v>25</v>
      </c>
      <c r="F25" s="52" t="s">
        <v>25</v>
      </c>
      <c r="G25" s="52" t="s">
        <v>25</v>
      </c>
      <c r="H25" s="52" t="s">
        <v>25</v>
      </c>
      <c r="I25" s="6" t="s">
        <v>26</v>
      </c>
      <c r="J25" s="52" t="s">
        <v>25</v>
      </c>
      <c r="K25" s="52" t="s">
        <v>25</v>
      </c>
      <c r="L25" s="6" t="s">
        <v>26</v>
      </c>
      <c r="M25" s="52" t="s">
        <v>25</v>
      </c>
      <c r="N25" s="41" t="s">
        <v>25</v>
      </c>
      <c r="O25" s="43">
        <f>'Input Doc'!D24</f>
        <v>5524</v>
      </c>
      <c r="P25" s="44">
        <f>'Input Doc'!E24</f>
        <v>2200000</v>
      </c>
      <c r="Q25" s="45">
        <f>'Input Doc'!F24</f>
        <v>2015</v>
      </c>
      <c r="R25" s="44">
        <f>'Input Doc'!G24</f>
        <v>396000</v>
      </c>
      <c r="S25" s="45">
        <f>'Input Doc'!H24</f>
        <v>2015</v>
      </c>
      <c r="T25" s="44">
        <f>'Input Doc'!I24</f>
        <v>0</v>
      </c>
      <c r="U25" s="44">
        <f>'Input Doc'!J24</f>
        <v>0</v>
      </c>
      <c r="V25" s="43">
        <f>'Input Doc'!K24</f>
        <v>20</v>
      </c>
      <c r="W25" s="11" t="s">
        <v>174</v>
      </c>
    </row>
    <row r="26" spans="1:23" ht="37.5" thickTop="1" thickBot="1" x14ac:dyDescent="0.25">
      <c r="A26" s="8" t="s">
        <v>39</v>
      </c>
      <c r="B26" s="8" t="s">
        <v>44</v>
      </c>
      <c r="C26" s="8" t="s">
        <v>54</v>
      </c>
      <c r="D26" s="7" t="s">
        <v>26</v>
      </c>
      <c r="E26" s="46" t="s">
        <v>25</v>
      </c>
      <c r="F26" s="46" t="s">
        <v>25</v>
      </c>
      <c r="G26" s="46" t="s">
        <v>25</v>
      </c>
      <c r="H26" s="46" t="s">
        <v>25</v>
      </c>
      <c r="I26" s="7" t="s">
        <v>26</v>
      </c>
      <c r="J26" s="46" t="s">
        <v>25</v>
      </c>
      <c r="K26" s="46" t="s">
        <v>25</v>
      </c>
      <c r="L26" s="7" t="s">
        <v>26</v>
      </c>
      <c r="M26" s="46" t="s">
        <v>25</v>
      </c>
      <c r="N26" s="47" t="s">
        <v>25</v>
      </c>
      <c r="O26" s="48">
        <f>'Input Doc'!D25</f>
        <v>4265</v>
      </c>
      <c r="P26" s="49">
        <f>'Input Doc'!E25</f>
        <v>504735</v>
      </c>
      <c r="Q26" s="50">
        <f>'Input Doc'!F25</f>
        <v>2015</v>
      </c>
      <c r="R26" s="49">
        <f>'Input Doc'!G25</f>
        <v>90852.3</v>
      </c>
      <c r="S26" s="50">
        <f>'Input Doc'!H25</f>
        <v>2015</v>
      </c>
      <c r="T26" s="49">
        <f>'Input Doc'!I25</f>
        <v>0</v>
      </c>
      <c r="U26" s="49">
        <f>'Input Doc'!J25</f>
        <v>0</v>
      </c>
      <c r="V26" s="51">
        <f>'Input Doc'!K25</f>
        <v>20</v>
      </c>
      <c r="W26" s="12" t="s">
        <v>174</v>
      </c>
    </row>
    <row r="27" spans="1:23" ht="37.5" thickTop="1" thickBot="1" x14ac:dyDescent="0.25">
      <c r="A27" s="5" t="s">
        <v>39</v>
      </c>
      <c r="B27" s="5" t="s">
        <v>44</v>
      </c>
      <c r="C27" s="5" t="s">
        <v>55</v>
      </c>
      <c r="D27" s="6" t="s">
        <v>26</v>
      </c>
      <c r="E27" s="52" t="s">
        <v>25</v>
      </c>
      <c r="F27" s="52" t="s">
        <v>25</v>
      </c>
      <c r="G27" s="52" t="s">
        <v>25</v>
      </c>
      <c r="H27" s="52" t="s">
        <v>25</v>
      </c>
      <c r="I27" s="6" t="s">
        <v>26</v>
      </c>
      <c r="J27" s="52" t="s">
        <v>25</v>
      </c>
      <c r="K27" s="52" t="s">
        <v>25</v>
      </c>
      <c r="L27" s="6" t="s">
        <v>26</v>
      </c>
      <c r="M27" s="52" t="s">
        <v>25</v>
      </c>
      <c r="N27" s="41" t="s">
        <v>25</v>
      </c>
      <c r="O27" s="43">
        <f>'Input Doc'!D26</f>
        <v>5920</v>
      </c>
      <c r="P27" s="44">
        <f>'Input Doc'!E26</f>
        <v>794256.7</v>
      </c>
      <c r="Q27" s="45">
        <f>'Input Doc'!F26</f>
        <v>2015</v>
      </c>
      <c r="R27" s="44">
        <f>'Input Doc'!G26</f>
        <v>142966.20599999998</v>
      </c>
      <c r="S27" s="45">
        <f>'Input Doc'!H26</f>
        <v>2015</v>
      </c>
      <c r="T27" s="44">
        <f>'Input Doc'!I26</f>
        <v>0</v>
      </c>
      <c r="U27" s="44">
        <f>'Input Doc'!J26</f>
        <v>0</v>
      </c>
      <c r="V27" s="43">
        <f>'Input Doc'!K26</f>
        <v>20</v>
      </c>
      <c r="W27" s="11" t="s">
        <v>174</v>
      </c>
    </row>
    <row r="28" spans="1:23" ht="37.5" thickTop="1" thickBot="1" x14ac:dyDescent="0.25">
      <c r="A28" s="8" t="s">
        <v>165</v>
      </c>
      <c r="B28" s="8" t="s">
        <v>44</v>
      </c>
      <c r="C28" s="8" t="s">
        <v>56</v>
      </c>
      <c r="D28" s="7" t="s">
        <v>26</v>
      </c>
      <c r="E28" s="46" t="s">
        <v>25</v>
      </c>
      <c r="F28" s="46" t="s">
        <v>25</v>
      </c>
      <c r="G28" s="46" t="s">
        <v>25</v>
      </c>
      <c r="H28" s="46" t="s">
        <v>25</v>
      </c>
      <c r="I28" s="7" t="s">
        <v>26</v>
      </c>
      <c r="J28" s="46" t="s">
        <v>25</v>
      </c>
      <c r="K28" s="46" t="s">
        <v>25</v>
      </c>
      <c r="L28" s="7" t="s">
        <v>26</v>
      </c>
      <c r="M28" s="46" t="s">
        <v>25</v>
      </c>
      <c r="N28" s="47" t="s">
        <v>25</v>
      </c>
      <c r="O28" s="48">
        <f>'Input Doc'!D27</f>
        <v>8692</v>
      </c>
      <c r="P28" s="49">
        <f>'Input Doc'!E27</f>
        <v>755310.8</v>
      </c>
      <c r="Q28" s="50">
        <f>'Input Doc'!F27</f>
        <v>2015</v>
      </c>
      <c r="R28" s="49">
        <f>'Input Doc'!G27</f>
        <v>135955.94400000002</v>
      </c>
      <c r="S28" s="50">
        <f>'Input Doc'!H27</f>
        <v>2015</v>
      </c>
      <c r="T28" s="49">
        <f>'Input Doc'!I27</f>
        <v>0</v>
      </c>
      <c r="U28" s="49">
        <f>'Input Doc'!J27</f>
        <v>0</v>
      </c>
      <c r="V28" s="51">
        <f>'Input Doc'!K27</f>
        <v>20</v>
      </c>
      <c r="W28" s="12" t="s">
        <v>174</v>
      </c>
    </row>
    <row r="29" spans="1:23" ht="37.5" thickTop="1" thickBot="1" x14ac:dyDescent="0.25">
      <c r="A29" s="5" t="s">
        <v>165</v>
      </c>
      <c r="B29" s="5" t="s">
        <v>57</v>
      </c>
      <c r="C29" s="5" t="s">
        <v>58</v>
      </c>
      <c r="D29" s="6" t="s">
        <v>26</v>
      </c>
      <c r="E29" s="52" t="s">
        <v>25</v>
      </c>
      <c r="F29" s="52" t="s">
        <v>25</v>
      </c>
      <c r="G29" s="6" t="s">
        <v>26</v>
      </c>
      <c r="H29" s="52" t="s">
        <v>25</v>
      </c>
      <c r="I29" s="6" t="s">
        <v>26</v>
      </c>
      <c r="J29" s="6" t="s">
        <v>26</v>
      </c>
      <c r="K29" s="52" t="s">
        <v>25</v>
      </c>
      <c r="L29" s="6" t="s">
        <v>26</v>
      </c>
      <c r="M29" s="52" t="s">
        <v>25</v>
      </c>
      <c r="N29" s="41" t="s">
        <v>25</v>
      </c>
      <c r="O29" s="43">
        <f>'Input Doc'!D28</f>
        <v>65750</v>
      </c>
      <c r="P29" s="44">
        <f>'Input Doc'!E28</f>
        <v>7230544.5</v>
      </c>
      <c r="Q29" s="45">
        <f>'Input Doc'!F28</f>
        <v>2015</v>
      </c>
      <c r="R29" s="44">
        <f>'Input Doc'!G28</f>
        <v>1301498.01</v>
      </c>
      <c r="S29" s="45">
        <f>'Input Doc'!H28</f>
        <v>2015</v>
      </c>
      <c r="T29" s="44">
        <f>'Input Doc'!I28</f>
        <v>0</v>
      </c>
      <c r="U29" s="44">
        <f>'Input Doc'!J28</f>
        <v>0</v>
      </c>
      <c r="V29" s="43">
        <f>'Input Doc'!K28</f>
        <v>600</v>
      </c>
      <c r="W29" s="11" t="s">
        <v>174</v>
      </c>
    </row>
    <row r="30" spans="1:23" ht="37.5" thickTop="1" thickBot="1" x14ac:dyDescent="0.25">
      <c r="A30" s="8" t="s">
        <v>165</v>
      </c>
      <c r="B30" s="8" t="s">
        <v>59</v>
      </c>
      <c r="C30" s="8" t="s">
        <v>60</v>
      </c>
      <c r="D30" s="7" t="s">
        <v>26</v>
      </c>
      <c r="E30" s="46" t="s">
        <v>25</v>
      </c>
      <c r="F30" s="46" t="s">
        <v>25</v>
      </c>
      <c r="G30" s="7" t="s">
        <v>26</v>
      </c>
      <c r="H30" s="46" t="s">
        <v>25</v>
      </c>
      <c r="I30" s="7" t="s">
        <v>26</v>
      </c>
      <c r="J30" s="7" t="s">
        <v>26</v>
      </c>
      <c r="K30" s="46" t="s">
        <v>25</v>
      </c>
      <c r="L30" s="46" t="s">
        <v>25</v>
      </c>
      <c r="M30" s="46" t="s">
        <v>25</v>
      </c>
      <c r="N30" s="47" t="s">
        <v>25</v>
      </c>
      <c r="O30" s="48">
        <f>'Input Doc'!D29</f>
        <v>304900</v>
      </c>
      <c r="P30" s="49">
        <f>'Input Doc'!E29</f>
        <v>35650000</v>
      </c>
      <c r="Q30" s="50">
        <f>'Input Doc'!F29</f>
        <v>2015</v>
      </c>
      <c r="R30" s="49">
        <f>'Input Doc'!G29</f>
        <v>6417000</v>
      </c>
      <c r="S30" s="50">
        <f>'Input Doc'!H29</f>
        <v>2015</v>
      </c>
      <c r="T30" s="49">
        <f>'Input Doc'!I29</f>
        <v>0</v>
      </c>
      <c r="U30" s="49">
        <f>'Input Doc'!J29</f>
        <v>0</v>
      </c>
      <c r="V30" s="51">
        <f>'Input Doc'!K29</f>
        <v>0</v>
      </c>
      <c r="W30" s="13" t="s">
        <v>174</v>
      </c>
    </row>
    <row r="31" spans="1:23" ht="37.5" thickTop="1" thickBot="1" x14ac:dyDescent="0.25">
      <c r="A31" s="5" t="s">
        <v>39</v>
      </c>
      <c r="B31" s="5" t="s">
        <v>61</v>
      </c>
      <c r="C31" s="5" t="s">
        <v>62</v>
      </c>
      <c r="D31" s="6" t="s">
        <v>26</v>
      </c>
      <c r="E31" s="52" t="s">
        <v>25</v>
      </c>
      <c r="F31" s="52" t="s">
        <v>25</v>
      </c>
      <c r="G31" s="6" t="s">
        <v>26</v>
      </c>
      <c r="H31" s="52" t="s">
        <v>25</v>
      </c>
      <c r="I31" s="6" t="s">
        <v>26</v>
      </c>
      <c r="J31" s="6" t="s">
        <v>26</v>
      </c>
      <c r="K31" s="52" t="s">
        <v>25</v>
      </c>
      <c r="L31" s="6" t="s">
        <v>26</v>
      </c>
      <c r="M31" s="52" t="s">
        <v>25</v>
      </c>
      <c r="N31" s="41" t="s">
        <v>25</v>
      </c>
      <c r="O31" s="43">
        <f>'Input Doc'!D30</f>
        <v>80795</v>
      </c>
      <c r="P31" s="44">
        <f>'Input Doc'!E30</f>
        <v>10441425</v>
      </c>
      <c r="Q31" s="45">
        <f>'Input Doc'!F30</f>
        <v>2015</v>
      </c>
      <c r="R31" s="44">
        <f>'Input Doc'!G30</f>
        <v>1879456.5</v>
      </c>
      <c r="S31" s="45">
        <f>'Input Doc'!H30</f>
        <v>2015</v>
      </c>
      <c r="T31" s="44">
        <f>'Input Doc'!I30</f>
        <v>0</v>
      </c>
      <c r="U31" s="44">
        <f>'Input Doc'!J30</f>
        <v>0</v>
      </c>
      <c r="V31" s="43">
        <f>'Input Doc'!K30</f>
        <v>850</v>
      </c>
      <c r="W31" s="11" t="s">
        <v>174</v>
      </c>
    </row>
    <row r="32" spans="1:23" ht="37.5" thickTop="1" thickBot="1" x14ac:dyDescent="0.25">
      <c r="A32" s="8" t="s">
        <v>166</v>
      </c>
      <c r="B32" s="8" t="s">
        <v>61</v>
      </c>
      <c r="C32" s="8" t="s">
        <v>63</v>
      </c>
      <c r="D32" s="7" t="s">
        <v>26</v>
      </c>
      <c r="E32" s="46" t="s">
        <v>25</v>
      </c>
      <c r="F32" s="46" t="s">
        <v>25</v>
      </c>
      <c r="G32" s="7" t="s">
        <v>26</v>
      </c>
      <c r="H32" s="46" t="s">
        <v>25</v>
      </c>
      <c r="I32" s="7" t="s">
        <v>26</v>
      </c>
      <c r="J32" s="7" t="s">
        <v>26</v>
      </c>
      <c r="K32" s="46" t="s">
        <v>25</v>
      </c>
      <c r="L32" s="46" t="s">
        <v>25</v>
      </c>
      <c r="M32" s="46" t="s">
        <v>25</v>
      </c>
      <c r="N32" s="47" t="s">
        <v>25</v>
      </c>
      <c r="O32" s="48">
        <f>'Input Doc'!D31</f>
        <v>71053</v>
      </c>
      <c r="P32" s="49">
        <f>'Input Doc'!E31</f>
        <v>8171440</v>
      </c>
      <c r="Q32" s="50">
        <f>'Input Doc'!F31</f>
        <v>2015</v>
      </c>
      <c r="R32" s="49">
        <f>'Input Doc'!G31</f>
        <v>1470859.2</v>
      </c>
      <c r="S32" s="50">
        <f>'Input Doc'!H31</f>
        <v>2015</v>
      </c>
      <c r="T32" s="49">
        <f>'Input Doc'!I31</f>
        <v>0</v>
      </c>
      <c r="U32" s="49">
        <f>'Input Doc'!J31</f>
        <v>0</v>
      </c>
      <c r="V32" s="51">
        <f>'Input Doc'!K31</f>
        <v>610</v>
      </c>
      <c r="W32" s="13" t="s">
        <v>174</v>
      </c>
    </row>
    <row r="33" spans="1:23" ht="25.5" thickTop="1" thickBot="1" x14ac:dyDescent="0.25">
      <c r="A33" s="5" t="s">
        <v>39</v>
      </c>
      <c r="B33" s="5" t="s">
        <v>64</v>
      </c>
      <c r="C33" s="5" t="s">
        <v>65</v>
      </c>
      <c r="D33" s="6" t="s">
        <v>26</v>
      </c>
      <c r="E33" s="52" t="s">
        <v>25</v>
      </c>
      <c r="F33" s="52" t="s">
        <v>25</v>
      </c>
      <c r="G33" s="6" t="s">
        <v>26</v>
      </c>
      <c r="H33" s="52" t="s">
        <v>25</v>
      </c>
      <c r="I33" s="6" t="s">
        <v>26</v>
      </c>
      <c r="J33" s="52" t="s">
        <v>25</v>
      </c>
      <c r="K33" s="52" t="s">
        <v>25</v>
      </c>
      <c r="L33" s="6" t="s">
        <v>26</v>
      </c>
      <c r="M33" s="52" t="s">
        <v>25</v>
      </c>
      <c r="N33" s="41" t="s">
        <v>25</v>
      </c>
      <c r="O33" s="43">
        <f>'Input Doc'!D32</f>
        <v>63734</v>
      </c>
      <c r="P33" s="44">
        <f>'Input Doc'!E32</f>
        <v>7329410</v>
      </c>
      <c r="Q33" s="45">
        <f>'Input Doc'!F32</f>
        <v>2015</v>
      </c>
      <c r="R33" s="44">
        <f>'Input Doc'!G32</f>
        <v>1319293.8</v>
      </c>
      <c r="S33" s="45">
        <f>'Input Doc'!H32</f>
        <v>2015</v>
      </c>
      <c r="T33" s="44">
        <f>'Input Doc'!I32</f>
        <v>0</v>
      </c>
      <c r="U33" s="44">
        <f>'Input Doc'!J32</f>
        <v>0</v>
      </c>
      <c r="V33" s="43">
        <f>'Input Doc'!K32</f>
        <v>50</v>
      </c>
      <c r="W33" s="11" t="s">
        <v>174</v>
      </c>
    </row>
    <row r="34" spans="1:23" ht="25.5" thickTop="1" thickBot="1" x14ac:dyDescent="0.25">
      <c r="A34" s="8" t="s">
        <v>165</v>
      </c>
      <c r="B34" s="8" t="s">
        <v>66</v>
      </c>
      <c r="C34" s="8" t="s">
        <v>67</v>
      </c>
      <c r="D34" s="7" t="s">
        <v>26</v>
      </c>
      <c r="E34" s="46" t="s">
        <v>25</v>
      </c>
      <c r="F34" s="46" t="s">
        <v>25</v>
      </c>
      <c r="G34" s="7" t="s">
        <v>26</v>
      </c>
      <c r="H34" s="46" t="s">
        <v>25</v>
      </c>
      <c r="I34" s="7" t="s">
        <v>26</v>
      </c>
      <c r="J34" s="7" t="s">
        <v>26</v>
      </c>
      <c r="K34" s="46" t="s">
        <v>25</v>
      </c>
      <c r="L34" s="7" t="s">
        <v>26</v>
      </c>
      <c r="M34" s="46" t="s">
        <v>25</v>
      </c>
      <c r="N34" s="47" t="s">
        <v>25</v>
      </c>
      <c r="O34" s="48">
        <f>'Input Doc'!D33</f>
        <v>136795</v>
      </c>
      <c r="P34" s="49">
        <f>'Input Doc'!E33</f>
        <v>9027563.25</v>
      </c>
      <c r="Q34" s="50">
        <f>'Input Doc'!F33</f>
        <v>2015</v>
      </c>
      <c r="R34" s="49">
        <f>'Input Doc'!G33</f>
        <v>1624961.385</v>
      </c>
      <c r="S34" s="50">
        <f>'Input Doc'!H33</f>
        <v>2015</v>
      </c>
      <c r="T34" s="49">
        <f>'Input Doc'!I33</f>
        <v>0</v>
      </c>
      <c r="U34" s="49">
        <f>'Input Doc'!J33</f>
        <v>0</v>
      </c>
      <c r="V34" s="51">
        <f>'Input Doc'!K33</f>
        <v>1150</v>
      </c>
      <c r="W34" s="12" t="s">
        <v>174</v>
      </c>
    </row>
    <row r="35" spans="1:23" ht="37.5" thickTop="1" thickBot="1" x14ac:dyDescent="0.25">
      <c r="A35" s="5" t="s">
        <v>165</v>
      </c>
      <c r="B35" s="5" t="s">
        <v>68</v>
      </c>
      <c r="C35" s="5" t="s">
        <v>69</v>
      </c>
      <c r="D35" s="6" t="s">
        <v>26</v>
      </c>
      <c r="E35" s="52" t="s">
        <v>25</v>
      </c>
      <c r="F35" s="52" t="s">
        <v>25</v>
      </c>
      <c r="G35" s="6" t="s">
        <v>26</v>
      </c>
      <c r="H35" s="52" t="s">
        <v>25</v>
      </c>
      <c r="I35" s="6" t="s">
        <v>26</v>
      </c>
      <c r="J35" s="6" t="s">
        <v>26</v>
      </c>
      <c r="K35" s="52" t="s">
        <v>25</v>
      </c>
      <c r="L35" s="6" t="s">
        <v>26</v>
      </c>
      <c r="M35" s="52" t="s">
        <v>25</v>
      </c>
      <c r="N35" s="41" t="s">
        <v>25</v>
      </c>
      <c r="O35" s="43">
        <f>'Input Doc'!D34</f>
        <v>87500</v>
      </c>
      <c r="P35" s="44">
        <f>'Input Doc'!E34</f>
        <v>7662751</v>
      </c>
      <c r="Q35" s="45">
        <f>'Input Doc'!F34</f>
        <v>2015</v>
      </c>
      <c r="R35" s="44">
        <f>'Input Doc'!G34</f>
        <v>1379295.18</v>
      </c>
      <c r="S35" s="45">
        <f>'Input Doc'!H34</f>
        <v>2015</v>
      </c>
      <c r="T35" s="44">
        <f>'Input Doc'!I34</f>
        <v>0</v>
      </c>
      <c r="U35" s="44">
        <f>'Input Doc'!J34</f>
        <v>0</v>
      </c>
      <c r="V35" s="43">
        <f>'Input Doc'!K34</f>
        <v>850</v>
      </c>
      <c r="W35" s="11" t="s">
        <v>174</v>
      </c>
    </row>
    <row r="36" spans="1:23" ht="25.5" thickTop="1" thickBot="1" x14ac:dyDescent="0.25">
      <c r="A36" s="8" t="s">
        <v>39</v>
      </c>
      <c r="B36" s="8" t="s">
        <v>66</v>
      </c>
      <c r="C36" s="8" t="s">
        <v>70</v>
      </c>
      <c r="D36" s="7" t="s">
        <v>26</v>
      </c>
      <c r="E36" s="46" t="s">
        <v>25</v>
      </c>
      <c r="F36" s="46" t="s">
        <v>25</v>
      </c>
      <c r="G36" s="7" t="s">
        <v>26</v>
      </c>
      <c r="H36" s="46" t="s">
        <v>25</v>
      </c>
      <c r="I36" s="7" t="s">
        <v>26</v>
      </c>
      <c r="J36" s="7" t="s">
        <v>26</v>
      </c>
      <c r="K36" s="46" t="s">
        <v>25</v>
      </c>
      <c r="L36" s="7" t="s">
        <v>26</v>
      </c>
      <c r="M36" s="46" t="s">
        <v>25</v>
      </c>
      <c r="N36" s="47" t="s">
        <v>25</v>
      </c>
      <c r="O36" s="48">
        <f>'Input Doc'!D35</f>
        <v>137879</v>
      </c>
      <c r="P36" s="49">
        <f>'Input Doc'!E35</f>
        <v>16988139.25</v>
      </c>
      <c r="Q36" s="50">
        <f>'Input Doc'!F35</f>
        <v>2015</v>
      </c>
      <c r="R36" s="49">
        <f>'Input Doc'!G35</f>
        <v>3057865.0649999999</v>
      </c>
      <c r="S36" s="50">
        <f>'Input Doc'!H35</f>
        <v>2015</v>
      </c>
      <c r="T36" s="49">
        <f>'Input Doc'!I35</f>
        <v>0</v>
      </c>
      <c r="U36" s="49">
        <f>'Input Doc'!J35</f>
        <v>0</v>
      </c>
      <c r="V36" s="51">
        <f>'Input Doc'!K35</f>
        <v>1150</v>
      </c>
      <c r="W36" s="13" t="s">
        <v>174</v>
      </c>
    </row>
    <row r="37" spans="1:23" ht="37.5" thickTop="1" thickBot="1" x14ac:dyDescent="0.25">
      <c r="A37" s="5" t="s">
        <v>166</v>
      </c>
      <c r="B37" s="5" t="s">
        <v>61</v>
      </c>
      <c r="C37" s="5" t="s">
        <v>71</v>
      </c>
      <c r="D37" s="6" t="s">
        <v>26</v>
      </c>
      <c r="E37" s="52" t="s">
        <v>25</v>
      </c>
      <c r="F37" s="52" t="s">
        <v>25</v>
      </c>
      <c r="G37" s="6" t="s">
        <v>26</v>
      </c>
      <c r="H37" s="52" t="s">
        <v>25</v>
      </c>
      <c r="I37" s="6" t="s">
        <v>26</v>
      </c>
      <c r="J37" s="6" t="s">
        <v>26</v>
      </c>
      <c r="K37" s="52" t="s">
        <v>25</v>
      </c>
      <c r="L37" s="52" t="s">
        <v>25</v>
      </c>
      <c r="M37" s="52" t="s">
        <v>25</v>
      </c>
      <c r="N37" s="41" t="s">
        <v>25</v>
      </c>
      <c r="O37" s="43">
        <f>'Input Doc'!D36</f>
        <v>62732</v>
      </c>
      <c r="P37" s="44">
        <f>'Input Doc'!E36</f>
        <v>7574889</v>
      </c>
      <c r="Q37" s="45">
        <f>'Input Doc'!F36</f>
        <v>2015</v>
      </c>
      <c r="R37" s="44">
        <f>'Input Doc'!G36</f>
        <v>1363480.02</v>
      </c>
      <c r="S37" s="45">
        <f>'Input Doc'!H36</f>
        <v>2015</v>
      </c>
      <c r="T37" s="44">
        <f>'Input Doc'!I36</f>
        <v>0</v>
      </c>
      <c r="U37" s="44">
        <f>'Input Doc'!J36</f>
        <v>0</v>
      </c>
      <c r="V37" s="43">
        <f>'Input Doc'!K36</f>
        <v>701</v>
      </c>
      <c r="W37" s="11" t="s">
        <v>174</v>
      </c>
    </row>
    <row r="38" spans="1:23" ht="37.5" thickTop="1" thickBot="1" x14ac:dyDescent="0.25">
      <c r="A38" s="8" t="s">
        <v>165</v>
      </c>
      <c r="B38" s="8" t="s">
        <v>68</v>
      </c>
      <c r="C38" s="8" t="s">
        <v>72</v>
      </c>
      <c r="D38" s="7" t="s">
        <v>26</v>
      </c>
      <c r="E38" s="46" t="s">
        <v>25</v>
      </c>
      <c r="F38" s="46" t="s">
        <v>25</v>
      </c>
      <c r="G38" s="7" t="s">
        <v>26</v>
      </c>
      <c r="H38" s="46" t="s">
        <v>25</v>
      </c>
      <c r="I38" s="7" t="s">
        <v>26</v>
      </c>
      <c r="J38" s="7" t="s">
        <v>26</v>
      </c>
      <c r="K38" s="46" t="s">
        <v>25</v>
      </c>
      <c r="L38" s="7" t="s">
        <v>26</v>
      </c>
      <c r="M38" s="46" t="s">
        <v>25</v>
      </c>
      <c r="N38" s="47" t="s">
        <v>25</v>
      </c>
      <c r="O38" s="48">
        <f>'Input Doc'!D37</f>
        <v>67482</v>
      </c>
      <c r="P38" s="49">
        <f>'Input Doc'!E37</f>
        <v>7760430</v>
      </c>
      <c r="Q38" s="50">
        <f>'Input Doc'!F37</f>
        <v>2015</v>
      </c>
      <c r="R38" s="49">
        <f>'Input Doc'!G37</f>
        <v>1396877.4</v>
      </c>
      <c r="S38" s="50">
        <f>'Input Doc'!H37</f>
        <v>2015</v>
      </c>
      <c r="T38" s="49">
        <f>'Input Doc'!I37</f>
        <v>0</v>
      </c>
      <c r="U38" s="49">
        <f>'Input Doc'!J37</f>
        <v>0</v>
      </c>
      <c r="V38" s="51">
        <f>'Input Doc'!K37</f>
        <v>850</v>
      </c>
      <c r="W38" s="12" t="s">
        <v>174</v>
      </c>
    </row>
    <row r="39" spans="1:23" ht="25.5" thickTop="1" thickBot="1" x14ac:dyDescent="0.25">
      <c r="A39" s="5" t="s">
        <v>165</v>
      </c>
      <c r="B39" s="5" t="s">
        <v>23</v>
      </c>
      <c r="C39" s="5" t="s">
        <v>73</v>
      </c>
      <c r="D39" s="6" t="s">
        <v>26</v>
      </c>
      <c r="E39" s="52" t="s">
        <v>25</v>
      </c>
      <c r="F39" s="52" t="s">
        <v>25</v>
      </c>
      <c r="G39" s="52" t="s">
        <v>25</v>
      </c>
      <c r="H39" s="52" t="s">
        <v>25</v>
      </c>
      <c r="I39" s="6" t="s">
        <v>26</v>
      </c>
      <c r="J39" s="52" t="s">
        <v>25</v>
      </c>
      <c r="K39" s="52" t="s">
        <v>25</v>
      </c>
      <c r="L39" s="52" t="s">
        <v>25</v>
      </c>
      <c r="M39" s="6" t="s">
        <v>26</v>
      </c>
      <c r="N39" s="41" t="s">
        <v>25</v>
      </c>
      <c r="O39" s="43">
        <f>'Input Doc'!D38</f>
        <v>13512</v>
      </c>
      <c r="P39" s="44">
        <f>'Input Doc'!E38</f>
        <v>1245197</v>
      </c>
      <c r="Q39" s="45">
        <f>'Input Doc'!F38</f>
        <v>2015</v>
      </c>
      <c r="R39" s="44">
        <f>'Input Doc'!G38</f>
        <v>224135.46</v>
      </c>
      <c r="S39" s="45">
        <f>'Input Doc'!H38</f>
        <v>2015</v>
      </c>
      <c r="T39" s="44">
        <f>'Input Doc'!I38</f>
        <v>0</v>
      </c>
      <c r="U39" s="44">
        <f>'Input Doc'!J38</f>
        <v>0</v>
      </c>
      <c r="V39" s="43">
        <f>'Input Doc'!K38</f>
        <v>350</v>
      </c>
      <c r="W39" s="11" t="s">
        <v>174</v>
      </c>
    </row>
    <row r="40" spans="1:23" ht="37.5" thickTop="1" thickBot="1" x14ac:dyDescent="0.25">
      <c r="A40" s="8" t="s">
        <v>39</v>
      </c>
      <c r="B40" s="8" t="s">
        <v>74</v>
      </c>
      <c r="C40" s="8" t="s">
        <v>75</v>
      </c>
      <c r="D40" s="7" t="s">
        <v>26</v>
      </c>
      <c r="E40" s="46" t="s">
        <v>25</v>
      </c>
      <c r="F40" s="46" t="s">
        <v>25</v>
      </c>
      <c r="G40" s="46" t="s">
        <v>25</v>
      </c>
      <c r="H40" s="46" t="s">
        <v>25</v>
      </c>
      <c r="I40" s="7" t="s">
        <v>26</v>
      </c>
      <c r="J40" s="7" t="s">
        <v>26</v>
      </c>
      <c r="K40" s="46" t="s">
        <v>25</v>
      </c>
      <c r="L40" s="7" t="s">
        <v>26</v>
      </c>
      <c r="M40" s="46" t="s">
        <v>25</v>
      </c>
      <c r="N40" s="47" t="s">
        <v>25</v>
      </c>
      <c r="O40" s="48">
        <f>'Input Doc'!D39</f>
        <v>14236</v>
      </c>
      <c r="P40" s="49">
        <f>'Input Doc'!E39</f>
        <v>1380000</v>
      </c>
      <c r="Q40" s="50">
        <f>'Input Doc'!F39</f>
        <v>2015</v>
      </c>
      <c r="R40" s="49">
        <f>'Input Doc'!G39</f>
        <v>248400</v>
      </c>
      <c r="S40" s="50">
        <f>'Input Doc'!H39</f>
        <v>2015</v>
      </c>
      <c r="T40" s="49">
        <f>'Input Doc'!I39</f>
        <v>0</v>
      </c>
      <c r="U40" s="49">
        <f>'Input Doc'!J39</f>
        <v>0</v>
      </c>
      <c r="V40" s="51">
        <f>'Input Doc'!K39</f>
        <v>25</v>
      </c>
      <c r="W40" s="12" t="s">
        <v>174</v>
      </c>
    </row>
    <row r="41" spans="1:23" ht="25.5" thickTop="1" thickBot="1" x14ac:dyDescent="0.25">
      <c r="A41" s="5" t="s">
        <v>39</v>
      </c>
      <c r="B41" s="5" t="s">
        <v>44</v>
      </c>
      <c r="C41" s="5" t="s">
        <v>76</v>
      </c>
      <c r="D41" s="6" t="s">
        <v>26</v>
      </c>
      <c r="E41" s="52" t="s">
        <v>25</v>
      </c>
      <c r="F41" s="52" t="s">
        <v>25</v>
      </c>
      <c r="G41" s="52" t="s">
        <v>25</v>
      </c>
      <c r="H41" s="52" t="s">
        <v>25</v>
      </c>
      <c r="I41" s="6" t="s">
        <v>26</v>
      </c>
      <c r="J41" s="52" t="s">
        <v>25</v>
      </c>
      <c r="K41" s="52" t="s">
        <v>25</v>
      </c>
      <c r="L41" s="6" t="s">
        <v>26</v>
      </c>
      <c r="M41" s="52" t="s">
        <v>25</v>
      </c>
      <c r="N41" s="41" t="s">
        <v>25</v>
      </c>
      <c r="O41" s="43">
        <f>'Input Doc'!D40</f>
        <v>5846</v>
      </c>
      <c r="P41" s="44">
        <f>'Input Doc'!E40</f>
        <v>784329.9</v>
      </c>
      <c r="Q41" s="45">
        <f>'Input Doc'!F40</f>
        <v>2015</v>
      </c>
      <c r="R41" s="44">
        <f>'Input Doc'!G40</f>
        <v>141179.38200000001</v>
      </c>
      <c r="S41" s="45">
        <f>'Input Doc'!H40</f>
        <v>2015</v>
      </c>
      <c r="T41" s="44">
        <f>'Input Doc'!I40</f>
        <v>0</v>
      </c>
      <c r="U41" s="44">
        <f>'Input Doc'!J40</f>
        <v>0</v>
      </c>
      <c r="V41" s="43">
        <f>'Input Doc'!K40</f>
        <v>20</v>
      </c>
      <c r="W41" s="11" t="s">
        <v>174</v>
      </c>
    </row>
    <row r="42" spans="1:23" ht="25.5" thickTop="1" thickBot="1" x14ac:dyDescent="0.25">
      <c r="A42" s="8" t="s">
        <v>39</v>
      </c>
      <c r="B42" s="8" t="s">
        <v>74</v>
      </c>
      <c r="C42" s="8" t="s">
        <v>77</v>
      </c>
      <c r="D42" s="7" t="s">
        <v>26</v>
      </c>
      <c r="E42" s="46" t="s">
        <v>25</v>
      </c>
      <c r="F42" s="46" t="s">
        <v>25</v>
      </c>
      <c r="G42" s="46" t="s">
        <v>25</v>
      </c>
      <c r="H42" s="46" t="s">
        <v>25</v>
      </c>
      <c r="I42" s="7" t="s">
        <v>26</v>
      </c>
      <c r="J42" s="7" t="s">
        <v>26</v>
      </c>
      <c r="K42" s="46" t="s">
        <v>25</v>
      </c>
      <c r="L42" s="7" t="s">
        <v>26</v>
      </c>
      <c r="M42" s="46" t="s">
        <v>25</v>
      </c>
      <c r="N42" s="47" t="s">
        <v>25</v>
      </c>
      <c r="O42" s="48">
        <f>'Input Doc'!D41</f>
        <v>5495</v>
      </c>
      <c r="P42" s="49">
        <f>'Input Doc'!E41</f>
        <v>504586.65</v>
      </c>
      <c r="Q42" s="50">
        <f>'Input Doc'!F41</f>
        <v>2015</v>
      </c>
      <c r="R42" s="49">
        <f>'Input Doc'!G41</f>
        <v>90825.596999999994</v>
      </c>
      <c r="S42" s="50">
        <f>'Input Doc'!H41</f>
        <v>2015</v>
      </c>
      <c r="T42" s="49">
        <f>'Input Doc'!I41</f>
        <v>0</v>
      </c>
      <c r="U42" s="49">
        <f>'Input Doc'!J41</f>
        <v>0</v>
      </c>
      <c r="V42" s="51">
        <f>'Input Doc'!K41</f>
        <v>10</v>
      </c>
      <c r="W42" s="12" t="s">
        <v>174</v>
      </c>
    </row>
    <row r="43" spans="1:23" ht="37.5" thickTop="1" thickBot="1" x14ac:dyDescent="0.25">
      <c r="A43" s="5" t="s">
        <v>39</v>
      </c>
      <c r="B43" s="5" t="s">
        <v>68</v>
      </c>
      <c r="C43" s="5" t="s">
        <v>78</v>
      </c>
      <c r="D43" s="52" t="s">
        <v>25</v>
      </c>
      <c r="E43" s="52" t="s">
        <v>25</v>
      </c>
      <c r="F43" s="52" t="s">
        <v>25</v>
      </c>
      <c r="G43" s="52" t="s">
        <v>25</v>
      </c>
      <c r="H43" s="52" t="s">
        <v>25</v>
      </c>
      <c r="I43" s="52" t="s">
        <v>25</v>
      </c>
      <c r="J43" s="6" t="s">
        <v>26</v>
      </c>
      <c r="K43" s="6" t="s">
        <v>26</v>
      </c>
      <c r="L43" s="52" t="s">
        <v>25</v>
      </c>
      <c r="M43" s="52" t="s">
        <v>25</v>
      </c>
      <c r="N43" s="41" t="s">
        <v>25</v>
      </c>
      <c r="O43" s="43">
        <f>'Input Doc'!D42</f>
        <v>52725</v>
      </c>
      <c r="P43" s="44">
        <f>'Input Doc'!E42</f>
        <v>6063375</v>
      </c>
      <c r="Q43" s="45">
        <f>'Input Doc'!F42</f>
        <v>2015</v>
      </c>
      <c r="R43" s="44">
        <f>'Input Doc'!G42</f>
        <v>1091407.5</v>
      </c>
      <c r="S43" s="45">
        <f>'Input Doc'!H42</f>
        <v>2015</v>
      </c>
      <c r="T43" s="44">
        <f>'Input Doc'!I42</f>
        <v>0</v>
      </c>
      <c r="U43" s="44">
        <f>'Input Doc'!J42</f>
        <v>0</v>
      </c>
      <c r="V43" s="43">
        <f>'Input Doc'!K42</f>
        <v>850</v>
      </c>
      <c r="W43" s="11" t="s">
        <v>174</v>
      </c>
    </row>
    <row r="44" spans="1:23" ht="25.5" thickTop="1" thickBot="1" x14ac:dyDescent="0.25">
      <c r="A44" s="8" t="s">
        <v>165</v>
      </c>
      <c r="B44" s="8" t="s">
        <v>79</v>
      </c>
      <c r="C44" s="8" t="s">
        <v>80</v>
      </c>
      <c r="D44" s="7" t="s">
        <v>26</v>
      </c>
      <c r="E44" s="46" t="s">
        <v>25</v>
      </c>
      <c r="F44" s="46" t="s">
        <v>25</v>
      </c>
      <c r="G44" s="7" t="s">
        <v>26</v>
      </c>
      <c r="H44" s="46" t="s">
        <v>25</v>
      </c>
      <c r="I44" s="7" t="s">
        <v>26</v>
      </c>
      <c r="J44" s="7" t="s">
        <v>26</v>
      </c>
      <c r="K44" s="7" t="s">
        <v>26</v>
      </c>
      <c r="L44" s="46" t="s">
        <v>25</v>
      </c>
      <c r="M44" s="46" t="s">
        <v>25</v>
      </c>
      <c r="N44" s="47" t="s">
        <v>25</v>
      </c>
      <c r="O44" s="48">
        <f>'Input Doc'!D43</f>
        <v>127853</v>
      </c>
      <c r="P44" s="49">
        <f>'Input Doc'!E43</f>
        <v>13800575</v>
      </c>
      <c r="Q44" s="50">
        <f>'Input Doc'!F43</f>
        <v>2015</v>
      </c>
      <c r="R44" s="49">
        <f>'Input Doc'!G43</f>
        <v>2484103.5</v>
      </c>
      <c r="S44" s="50">
        <f>'Input Doc'!H43</f>
        <v>2015</v>
      </c>
      <c r="T44" s="49">
        <f>'Input Doc'!I43</f>
        <v>0</v>
      </c>
      <c r="U44" s="49">
        <f>'Input Doc'!J43</f>
        <v>0</v>
      </c>
      <c r="V44" s="51">
        <f>'Input Doc'!K43</f>
        <v>150</v>
      </c>
      <c r="W44" s="12" t="s">
        <v>174</v>
      </c>
    </row>
    <row r="45" spans="1:23" ht="25.5" thickTop="1" thickBot="1" x14ac:dyDescent="0.25">
      <c r="A45" s="5" t="s">
        <v>165</v>
      </c>
      <c r="B45" s="5" t="s">
        <v>79</v>
      </c>
      <c r="C45" s="5" t="s">
        <v>81</v>
      </c>
      <c r="D45" s="52" t="s">
        <v>25</v>
      </c>
      <c r="E45" s="52" t="s">
        <v>25</v>
      </c>
      <c r="F45" s="52" t="s">
        <v>25</v>
      </c>
      <c r="G45" s="52" t="s">
        <v>25</v>
      </c>
      <c r="H45" s="52" t="s">
        <v>25</v>
      </c>
      <c r="I45" s="52" t="s">
        <v>25</v>
      </c>
      <c r="J45" s="52" t="s">
        <v>25</v>
      </c>
      <c r="K45" s="52" t="s">
        <v>25</v>
      </c>
      <c r="L45" s="52" t="s">
        <v>25</v>
      </c>
      <c r="M45" s="6" t="s">
        <v>26</v>
      </c>
      <c r="N45" s="41" t="s">
        <v>25</v>
      </c>
      <c r="O45" s="43">
        <f>'Input Doc'!D44</f>
        <v>8196</v>
      </c>
      <c r="P45" s="44">
        <f>'Input Doc'!E44</f>
        <v>921032.7</v>
      </c>
      <c r="Q45" s="45">
        <f>'Input Doc'!F44</f>
        <v>2015</v>
      </c>
      <c r="R45" s="44">
        <f>'Input Doc'!G44</f>
        <v>165785.886</v>
      </c>
      <c r="S45" s="45">
        <f>'Input Doc'!H44</f>
        <v>2015</v>
      </c>
      <c r="T45" s="44">
        <f>'Input Doc'!I44</f>
        <v>0</v>
      </c>
      <c r="U45" s="44">
        <f>'Input Doc'!J44</f>
        <v>0</v>
      </c>
      <c r="V45" s="43">
        <f>'Input Doc'!K44</f>
        <v>30</v>
      </c>
      <c r="W45" s="11" t="s">
        <v>174</v>
      </c>
    </row>
    <row r="46" spans="1:23" ht="37.5" thickTop="1" thickBot="1" x14ac:dyDescent="0.25">
      <c r="A46" s="8" t="s">
        <v>39</v>
      </c>
      <c r="B46" s="8" t="s">
        <v>68</v>
      </c>
      <c r="C46" s="8" t="s">
        <v>82</v>
      </c>
      <c r="D46" s="7" t="s">
        <v>26</v>
      </c>
      <c r="E46" s="46" t="s">
        <v>25</v>
      </c>
      <c r="F46" s="46" t="s">
        <v>25</v>
      </c>
      <c r="G46" s="7" t="s">
        <v>26</v>
      </c>
      <c r="H46" s="46" t="s">
        <v>25</v>
      </c>
      <c r="I46" s="7" t="s">
        <v>26</v>
      </c>
      <c r="J46" s="7" t="s">
        <v>26</v>
      </c>
      <c r="K46" s="46" t="s">
        <v>25</v>
      </c>
      <c r="L46" s="7" t="s">
        <v>26</v>
      </c>
      <c r="M46" s="46" t="s">
        <v>25</v>
      </c>
      <c r="N46" s="47" t="s">
        <v>25</v>
      </c>
      <c r="O46" s="48">
        <f>'Input Doc'!D45</f>
        <v>94179</v>
      </c>
      <c r="P46" s="49">
        <f>'Input Doc'!E45</f>
        <v>10830585</v>
      </c>
      <c r="Q46" s="50">
        <f>'Input Doc'!F45</f>
        <v>2015</v>
      </c>
      <c r="R46" s="49">
        <f>'Input Doc'!G45</f>
        <v>1949505.2999999998</v>
      </c>
      <c r="S46" s="50">
        <f>'Input Doc'!H45</f>
        <v>2015</v>
      </c>
      <c r="T46" s="49">
        <f>'Input Doc'!I45</f>
        <v>0</v>
      </c>
      <c r="U46" s="49">
        <f>'Input Doc'!J45</f>
        <v>0</v>
      </c>
      <c r="V46" s="51">
        <f>'Input Doc'!K45</f>
        <v>850</v>
      </c>
      <c r="W46" s="12" t="s">
        <v>174</v>
      </c>
    </row>
    <row r="47" spans="1:23" ht="25.5" thickTop="1" thickBot="1" x14ac:dyDescent="0.25">
      <c r="A47" s="5" t="s">
        <v>39</v>
      </c>
      <c r="B47" s="5" t="s">
        <v>41</v>
      </c>
      <c r="C47" s="5" t="s">
        <v>83</v>
      </c>
      <c r="D47" s="6" t="s">
        <v>26</v>
      </c>
      <c r="E47" s="52" t="s">
        <v>25</v>
      </c>
      <c r="F47" s="52" t="s">
        <v>25</v>
      </c>
      <c r="G47" s="6" t="s">
        <v>26</v>
      </c>
      <c r="H47" s="52" t="s">
        <v>25</v>
      </c>
      <c r="I47" s="6" t="s">
        <v>26</v>
      </c>
      <c r="J47" s="6" t="s">
        <v>26</v>
      </c>
      <c r="K47" s="52" t="s">
        <v>25</v>
      </c>
      <c r="L47" s="6" t="s">
        <v>26</v>
      </c>
      <c r="M47" s="52" t="s">
        <v>25</v>
      </c>
      <c r="N47" s="41" t="s">
        <v>25</v>
      </c>
      <c r="O47" s="43">
        <f>'Input Doc'!D46</f>
        <v>279822</v>
      </c>
      <c r="P47" s="44">
        <f>'Input Doc'!E46</f>
        <v>35397483</v>
      </c>
      <c r="Q47" s="45">
        <f>'Input Doc'!F46</f>
        <v>2015</v>
      </c>
      <c r="R47" s="44">
        <f>'Input Doc'!G46</f>
        <v>6371546.9399999995</v>
      </c>
      <c r="S47" s="45">
        <f>'Input Doc'!H46</f>
        <v>2015</v>
      </c>
      <c r="T47" s="44">
        <f>'Input Doc'!I46</f>
        <v>0</v>
      </c>
      <c r="U47" s="44">
        <f>'Input Doc'!J46</f>
        <v>0</v>
      </c>
      <c r="V47" s="43">
        <f>'Input Doc'!K46</f>
        <v>1800</v>
      </c>
      <c r="W47" s="11" t="s">
        <v>174</v>
      </c>
    </row>
    <row r="48" spans="1:23" ht="25.5" thickTop="1" thickBot="1" x14ac:dyDescent="0.25">
      <c r="A48" s="8" t="s">
        <v>39</v>
      </c>
      <c r="B48" s="8" t="s">
        <v>57</v>
      </c>
      <c r="C48" s="8" t="s">
        <v>84</v>
      </c>
      <c r="D48" s="7" t="s">
        <v>26</v>
      </c>
      <c r="E48" s="46" t="s">
        <v>25</v>
      </c>
      <c r="F48" s="46" t="s">
        <v>25</v>
      </c>
      <c r="G48" s="46" t="s">
        <v>25</v>
      </c>
      <c r="H48" s="46" t="s">
        <v>25</v>
      </c>
      <c r="I48" s="7" t="s">
        <v>26</v>
      </c>
      <c r="J48" s="46" t="s">
        <v>25</v>
      </c>
      <c r="K48" s="46" t="s">
        <v>25</v>
      </c>
      <c r="L48" s="46" t="s">
        <v>25</v>
      </c>
      <c r="M48" s="46" t="s">
        <v>25</v>
      </c>
      <c r="N48" s="47" t="s">
        <v>25</v>
      </c>
      <c r="O48" s="48">
        <f>'Input Doc'!D47</f>
        <v>25980</v>
      </c>
      <c r="P48" s="49">
        <f>'Input Doc'!E47</f>
        <v>816500</v>
      </c>
      <c r="Q48" s="50">
        <f>'Input Doc'!F47</f>
        <v>2015</v>
      </c>
      <c r="R48" s="49">
        <f>'Input Doc'!G47</f>
        <v>146970</v>
      </c>
      <c r="S48" s="50">
        <f>'Input Doc'!H47</f>
        <v>2015</v>
      </c>
      <c r="T48" s="49">
        <f>'Input Doc'!I47</f>
        <v>0</v>
      </c>
      <c r="U48" s="49">
        <f>'Input Doc'!J47</f>
        <v>0</v>
      </c>
      <c r="V48" s="51">
        <f>'Input Doc'!K47</f>
        <v>42</v>
      </c>
      <c r="W48" s="12" t="s">
        <v>174</v>
      </c>
    </row>
    <row r="49" spans="1:23" ht="25.5" thickTop="1" thickBot="1" x14ac:dyDescent="0.25">
      <c r="A49" s="5" t="s">
        <v>39</v>
      </c>
      <c r="B49" s="5" t="s">
        <v>85</v>
      </c>
      <c r="C49" s="5" t="s">
        <v>86</v>
      </c>
      <c r="D49" s="6" t="s">
        <v>26</v>
      </c>
      <c r="E49" s="52" t="s">
        <v>25</v>
      </c>
      <c r="F49" s="52" t="s">
        <v>25</v>
      </c>
      <c r="G49" s="6" t="s">
        <v>26</v>
      </c>
      <c r="H49" s="52" t="s">
        <v>25</v>
      </c>
      <c r="I49" s="6" t="s">
        <v>26</v>
      </c>
      <c r="J49" s="6" t="s">
        <v>26</v>
      </c>
      <c r="K49" s="52" t="s">
        <v>25</v>
      </c>
      <c r="L49" s="6" t="s">
        <v>26</v>
      </c>
      <c r="M49" s="52" t="s">
        <v>25</v>
      </c>
      <c r="N49" s="41" t="s">
        <v>25</v>
      </c>
      <c r="O49" s="43">
        <f>'Input Doc'!D48</f>
        <v>141480</v>
      </c>
      <c r="P49" s="44">
        <f>'Input Doc'!E48</f>
        <v>15885664.310000001</v>
      </c>
      <c r="Q49" s="45">
        <f>'Input Doc'!F48</f>
        <v>2015</v>
      </c>
      <c r="R49" s="44">
        <f>'Input Doc'!G48</f>
        <v>2859419.5757999998</v>
      </c>
      <c r="S49" s="45">
        <f>'Input Doc'!H48</f>
        <v>2015</v>
      </c>
      <c r="T49" s="44">
        <f>'Input Doc'!I48</f>
        <v>0</v>
      </c>
      <c r="U49" s="44">
        <f>'Input Doc'!J48</f>
        <v>0</v>
      </c>
      <c r="V49" s="43">
        <f>'Input Doc'!K48</f>
        <v>1150</v>
      </c>
      <c r="W49" s="11" t="s">
        <v>174</v>
      </c>
    </row>
    <row r="50" spans="1:23" ht="37.5" thickTop="1" thickBot="1" x14ac:dyDescent="0.25">
      <c r="A50" s="8" t="s">
        <v>39</v>
      </c>
      <c r="B50" s="8" t="s">
        <v>68</v>
      </c>
      <c r="C50" s="8" t="s">
        <v>87</v>
      </c>
      <c r="D50" s="7" t="s">
        <v>26</v>
      </c>
      <c r="E50" s="46" t="s">
        <v>25</v>
      </c>
      <c r="F50" s="46" t="s">
        <v>25</v>
      </c>
      <c r="G50" s="7" t="s">
        <v>26</v>
      </c>
      <c r="H50" s="46" t="s">
        <v>25</v>
      </c>
      <c r="I50" s="7" t="s">
        <v>26</v>
      </c>
      <c r="J50" s="7" t="s">
        <v>26</v>
      </c>
      <c r="K50" s="46" t="s">
        <v>25</v>
      </c>
      <c r="L50" s="7" t="s">
        <v>26</v>
      </c>
      <c r="M50" s="46" t="s">
        <v>25</v>
      </c>
      <c r="N50" s="47" t="s">
        <v>25</v>
      </c>
      <c r="O50" s="48">
        <f>'Input Doc'!D49</f>
        <v>87734</v>
      </c>
      <c r="P50" s="49">
        <f>'Input Doc'!E49</f>
        <v>10593880.5</v>
      </c>
      <c r="Q50" s="50">
        <f>'Input Doc'!F49</f>
        <v>2015</v>
      </c>
      <c r="R50" s="49">
        <f>'Input Doc'!G49</f>
        <v>1906898.49</v>
      </c>
      <c r="S50" s="50">
        <f>'Input Doc'!H49</f>
        <v>2015</v>
      </c>
      <c r="T50" s="49">
        <f>'Input Doc'!I49</f>
        <v>0</v>
      </c>
      <c r="U50" s="49">
        <f>'Input Doc'!J49</f>
        <v>0</v>
      </c>
      <c r="V50" s="51">
        <f>'Input Doc'!K49</f>
        <v>850</v>
      </c>
      <c r="W50" s="12" t="s">
        <v>174</v>
      </c>
    </row>
    <row r="51" spans="1:23" ht="25.5" thickTop="1" thickBot="1" x14ac:dyDescent="0.25">
      <c r="A51" s="5" t="s">
        <v>39</v>
      </c>
      <c r="B51" s="5" t="s">
        <v>85</v>
      </c>
      <c r="C51" s="5" t="s">
        <v>88</v>
      </c>
      <c r="D51" s="6" t="s">
        <v>26</v>
      </c>
      <c r="E51" s="52" t="s">
        <v>25</v>
      </c>
      <c r="F51" s="52" t="s">
        <v>25</v>
      </c>
      <c r="G51" s="6" t="s">
        <v>26</v>
      </c>
      <c r="H51" s="52" t="s">
        <v>25</v>
      </c>
      <c r="I51" s="6" t="s">
        <v>26</v>
      </c>
      <c r="J51" s="6" t="s">
        <v>26</v>
      </c>
      <c r="K51" s="52" t="s">
        <v>25</v>
      </c>
      <c r="L51" s="6" t="s">
        <v>26</v>
      </c>
      <c r="M51" s="52" t="s">
        <v>25</v>
      </c>
      <c r="N51" s="41" t="s">
        <v>25</v>
      </c>
      <c r="O51" s="43">
        <f>'Input Doc'!D50</f>
        <v>137879</v>
      </c>
      <c r="P51" s="44">
        <f>'Input Doc'!E50</f>
        <v>17481332.850000001</v>
      </c>
      <c r="Q51" s="45">
        <f>'Input Doc'!F50</f>
        <v>2015</v>
      </c>
      <c r="R51" s="44">
        <f>'Input Doc'!G50</f>
        <v>3146639.9130000002</v>
      </c>
      <c r="S51" s="45">
        <f>'Input Doc'!H50</f>
        <v>2015</v>
      </c>
      <c r="T51" s="44">
        <f>'Input Doc'!I50</f>
        <v>0</v>
      </c>
      <c r="U51" s="44">
        <f>'Input Doc'!J50</f>
        <v>0</v>
      </c>
      <c r="V51" s="43">
        <f>'Input Doc'!K50</f>
        <v>1150</v>
      </c>
      <c r="W51" s="11" t="s">
        <v>174</v>
      </c>
    </row>
    <row r="52" spans="1:23" ht="37.5" thickTop="1" thickBot="1" x14ac:dyDescent="0.25">
      <c r="A52" s="8" t="s">
        <v>39</v>
      </c>
      <c r="B52" s="8" t="s">
        <v>68</v>
      </c>
      <c r="C52" s="8" t="s">
        <v>89</v>
      </c>
      <c r="D52" s="7" t="s">
        <v>26</v>
      </c>
      <c r="E52" s="46" t="s">
        <v>25</v>
      </c>
      <c r="F52" s="46" t="s">
        <v>25</v>
      </c>
      <c r="G52" s="7" t="s">
        <v>26</v>
      </c>
      <c r="H52" s="46" t="s">
        <v>25</v>
      </c>
      <c r="I52" s="7" t="s">
        <v>26</v>
      </c>
      <c r="J52" s="7" t="s">
        <v>26</v>
      </c>
      <c r="K52" s="46" t="s">
        <v>25</v>
      </c>
      <c r="L52" s="7" t="s">
        <v>26</v>
      </c>
      <c r="M52" s="46" t="s">
        <v>25</v>
      </c>
      <c r="N52" s="47" t="s">
        <v>25</v>
      </c>
      <c r="O52" s="48">
        <f>'Input Doc'!D51</f>
        <v>75146</v>
      </c>
      <c r="P52" s="49">
        <f>'Input Doc'!E51</f>
        <v>9073879.5</v>
      </c>
      <c r="Q52" s="50">
        <f>'Input Doc'!F51</f>
        <v>2015</v>
      </c>
      <c r="R52" s="49">
        <f>'Input Doc'!G51</f>
        <v>1633298.31</v>
      </c>
      <c r="S52" s="50">
        <f>'Input Doc'!H51</f>
        <v>2015</v>
      </c>
      <c r="T52" s="49">
        <f>'Input Doc'!I51</f>
        <v>0</v>
      </c>
      <c r="U52" s="49">
        <f>'Input Doc'!J51</f>
        <v>0</v>
      </c>
      <c r="V52" s="51">
        <f>'Input Doc'!K51</f>
        <v>850</v>
      </c>
      <c r="W52" s="12" t="s">
        <v>174</v>
      </c>
    </row>
    <row r="53" spans="1:23" ht="37.5" thickTop="1" thickBot="1" x14ac:dyDescent="0.25">
      <c r="A53" s="5" t="s">
        <v>166</v>
      </c>
      <c r="B53" s="5" t="s">
        <v>57</v>
      </c>
      <c r="C53" s="5" t="s">
        <v>90</v>
      </c>
      <c r="D53" s="6" t="s">
        <v>26</v>
      </c>
      <c r="E53" s="52" t="s">
        <v>25</v>
      </c>
      <c r="F53" s="52" t="s">
        <v>25</v>
      </c>
      <c r="G53" s="52" t="s">
        <v>25</v>
      </c>
      <c r="H53" s="52" t="s">
        <v>25</v>
      </c>
      <c r="I53" s="52" t="s">
        <v>25</v>
      </c>
      <c r="J53" s="52" t="s">
        <v>25</v>
      </c>
      <c r="K53" s="6" t="s">
        <v>26</v>
      </c>
      <c r="L53" s="6" t="s">
        <v>26</v>
      </c>
      <c r="M53" s="52" t="s">
        <v>25</v>
      </c>
      <c r="N53" s="41" t="s">
        <v>25</v>
      </c>
      <c r="O53" s="43">
        <f>'Input Doc'!D52</f>
        <v>0</v>
      </c>
      <c r="P53" s="44">
        <f>'Input Doc'!E52</f>
        <v>501400</v>
      </c>
      <c r="Q53" s="45">
        <f>'Input Doc'!F52</f>
        <v>2015</v>
      </c>
      <c r="R53" s="44">
        <f>'Input Doc'!G52</f>
        <v>90252</v>
      </c>
      <c r="S53" s="45">
        <f>'Input Doc'!H52</f>
        <v>2015</v>
      </c>
      <c r="T53" s="44">
        <f>'Input Doc'!I52</f>
        <v>0</v>
      </c>
      <c r="U53" s="44">
        <f>'Input Doc'!J52</f>
        <v>0</v>
      </c>
      <c r="V53" s="43">
        <f>'Input Doc'!K52</f>
        <v>0</v>
      </c>
      <c r="W53" s="11" t="s">
        <v>174</v>
      </c>
    </row>
    <row r="54" spans="1:23" ht="37.5" thickTop="1" thickBot="1" x14ac:dyDescent="0.25">
      <c r="A54" s="8" t="s">
        <v>39</v>
      </c>
      <c r="B54" s="8" t="s">
        <v>57</v>
      </c>
      <c r="C54" s="8" t="s">
        <v>91</v>
      </c>
      <c r="D54" s="7" t="s">
        <v>26</v>
      </c>
      <c r="E54" s="46" t="s">
        <v>25</v>
      </c>
      <c r="F54" s="46" t="s">
        <v>25</v>
      </c>
      <c r="G54" s="46" t="s">
        <v>25</v>
      </c>
      <c r="H54" s="46" t="s">
        <v>25</v>
      </c>
      <c r="I54" s="46" t="s">
        <v>25</v>
      </c>
      <c r="J54" s="46" t="s">
        <v>25</v>
      </c>
      <c r="K54" s="7" t="s">
        <v>26</v>
      </c>
      <c r="L54" s="7" t="s">
        <v>26</v>
      </c>
      <c r="M54" s="46" t="s">
        <v>25</v>
      </c>
      <c r="N54" s="47" t="s">
        <v>25</v>
      </c>
      <c r="O54" s="48">
        <f>'Input Doc'!D53</f>
        <v>0</v>
      </c>
      <c r="P54" s="49">
        <f>'Input Doc'!E53</f>
        <v>388700</v>
      </c>
      <c r="Q54" s="50">
        <f>'Input Doc'!F53</f>
        <v>2015</v>
      </c>
      <c r="R54" s="49">
        <f>'Input Doc'!G53</f>
        <v>69966</v>
      </c>
      <c r="S54" s="50">
        <f>'Input Doc'!H53</f>
        <v>2015</v>
      </c>
      <c r="T54" s="49">
        <f>'Input Doc'!I53</f>
        <v>0</v>
      </c>
      <c r="U54" s="49">
        <f>'Input Doc'!J53</f>
        <v>0</v>
      </c>
      <c r="V54" s="51">
        <f>'Input Doc'!K53</f>
        <v>0</v>
      </c>
      <c r="W54" s="13" t="s">
        <v>174</v>
      </c>
    </row>
    <row r="55" spans="1:23" ht="37.5" thickTop="1" thickBot="1" x14ac:dyDescent="0.25">
      <c r="A55" s="5" t="s">
        <v>39</v>
      </c>
      <c r="B55" s="5" t="s">
        <v>57</v>
      </c>
      <c r="C55" s="5" t="s">
        <v>92</v>
      </c>
      <c r="D55" s="6" t="s">
        <v>26</v>
      </c>
      <c r="E55" s="52" t="s">
        <v>25</v>
      </c>
      <c r="F55" s="52" t="s">
        <v>25</v>
      </c>
      <c r="G55" s="52" t="s">
        <v>25</v>
      </c>
      <c r="H55" s="52" t="s">
        <v>25</v>
      </c>
      <c r="I55" s="52" t="s">
        <v>25</v>
      </c>
      <c r="J55" s="52" t="s">
        <v>25</v>
      </c>
      <c r="K55" s="6" t="s">
        <v>26</v>
      </c>
      <c r="L55" s="6" t="s">
        <v>26</v>
      </c>
      <c r="M55" s="52" t="s">
        <v>25</v>
      </c>
      <c r="N55" s="41" t="s">
        <v>25</v>
      </c>
      <c r="O55" s="43">
        <f>'Input Doc'!D54</f>
        <v>0</v>
      </c>
      <c r="P55" s="44">
        <f>'Input Doc'!E54</f>
        <v>569250</v>
      </c>
      <c r="Q55" s="45">
        <f>'Input Doc'!F54</f>
        <v>2015</v>
      </c>
      <c r="R55" s="44">
        <f>'Input Doc'!G54</f>
        <v>102465</v>
      </c>
      <c r="S55" s="45">
        <f>'Input Doc'!H54</f>
        <v>2015</v>
      </c>
      <c r="T55" s="44">
        <f>'Input Doc'!I54</f>
        <v>0</v>
      </c>
      <c r="U55" s="44">
        <f>'Input Doc'!J54</f>
        <v>0</v>
      </c>
      <c r="V55" s="43">
        <f>'Input Doc'!K54</f>
        <v>0</v>
      </c>
      <c r="W55" s="11" t="s">
        <v>174</v>
      </c>
    </row>
    <row r="56" spans="1:23" ht="37.5" thickTop="1" thickBot="1" x14ac:dyDescent="0.25">
      <c r="A56" s="8" t="s">
        <v>39</v>
      </c>
      <c r="B56" s="8" t="s">
        <v>57</v>
      </c>
      <c r="C56" s="8" t="s">
        <v>93</v>
      </c>
      <c r="D56" s="7" t="s">
        <v>26</v>
      </c>
      <c r="E56" s="46" t="s">
        <v>25</v>
      </c>
      <c r="F56" s="46" t="s">
        <v>25</v>
      </c>
      <c r="G56" s="46" t="s">
        <v>25</v>
      </c>
      <c r="H56" s="46" t="s">
        <v>25</v>
      </c>
      <c r="I56" s="46" t="s">
        <v>25</v>
      </c>
      <c r="J56" s="46" t="s">
        <v>25</v>
      </c>
      <c r="K56" s="7" t="s">
        <v>26</v>
      </c>
      <c r="L56" s="7" t="s">
        <v>26</v>
      </c>
      <c r="M56" s="46" t="s">
        <v>25</v>
      </c>
      <c r="N56" s="47" t="s">
        <v>25</v>
      </c>
      <c r="O56" s="48">
        <f>'Input Doc'!D55</f>
        <v>0</v>
      </c>
      <c r="P56" s="49">
        <f>'Input Doc'!E55</f>
        <v>565800</v>
      </c>
      <c r="Q56" s="50">
        <f>'Input Doc'!F55</f>
        <v>2015</v>
      </c>
      <c r="R56" s="49">
        <f>'Input Doc'!G55</f>
        <v>101844</v>
      </c>
      <c r="S56" s="50">
        <f>'Input Doc'!H55</f>
        <v>2015</v>
      </c>
      <c r="T56" s="49">
        <f>'Input Doc'!I55</f>
        <v>0</v>
      </c>
      <c r="U56" s="49">
        <f>'Input Doc'!J55</f>
        <v>0</v>
      </c>
      <c r="V56" s="51">
        <f>'Input Doc'!K55</f>
        <v>0</v>
      </c>
      <c r="W56" s="13" t="s">
        <v>174</v>
      </c>
    </row>
    <row r="57" spans="1:23" ht="37.5" thickTop="1" thickBot="1" x14ac:dyDescent="0.25">
      <c r="A57" s="5" t="s">
        <v>165</v>
      </c>
      <c r="B57" s="5" t="s">
        <v>57</v>
      </c>
      <c r="C57" s="5" t="s">
        <v>94</v>
      </c>
      <c r="D57" s="6" t="s">
        <v>26</v>
      </c>
      <c r="E57" s="52" t="s">
        <v>25</v>
      </c>
      <c r="F57" s="52" t="s">
        <v>25</v>
      </c>
      <c r="G57" s="52" t="s">
        <v>25</v>
      </c>
      <c r="H57" s="52" t="s">
        <v>25</v>
      </c>
      <c r="I57" s="52" t="s">
        <v>25</v>
      </c>
      <c r="J57" s="52" t="s">
        <v>25</v>
      </c>
      <c r="K57" s="6" t="s">
        <v>26</v>
      </c>
      <c r="L57" s="6" t="s">
        <v>26</v>
      </c>
      <c r="M57" s="52" t="s">
        <v>25</v>
      </c>
      <c r="N57" s="41" t="s">
        <v>25</v>
      </c>
      <c r="O57" s="43">
        <f>'Input Doc'!D56</f>
        <v>0</v>
      </c>
      <c r="P57" s="44">
        <f>'Input Doc'!E56</f>
        <v>443900</v>
      </c>
      <c r="Q57" s="45">
        <f>'Input Doc'!F56</f>
        <v>2015</v>
      </c>
      <c r="R57" s="44">
        <f>'Input Doc'!G56</f>
        <v>79902</v>
      </c>
      <c r="S57" s="45">
        <f>'Input Doc'!H56</f>
        <v>2015</v>
      </c>
      <c r="T57" s="44">
        <f>'Input Doc'!I56</f>
        <v>0</v>
      </c>
      <c r="U57" s="44">
        <f>'Input Doc'!J56</f>
        <v>0</v>
      </c>
      <c r="V57" s="43">
        <f>'Input Doc'!K56</f>
        <v>0</v>
      </c>
      <c r="W57" s="11" t="s">
        <v>174</v>
      </c>
    </row>
    <row r="58" spans="1:23" ht="37.5" thickTop="1" thickBot="1" x14ac:dyDescent="0.25">
      <c r="A58" s="8" t="s">
        <v>166</v>
      </c>
      <c r="B58" s="8" t="s">
        <v>57</v>
      </c>
      <c r="C58" s="8" t="s">
        <v>95</v>
      </c>
      <c r="D58" s="7" t="s">
        <v>26</v>
      </c>
      <c r="E58" s="46" t="s">
        <v>25</v>
      </c>
      <c r="F58" s="46" t="s">
        <v>25</v>
      </c>
      <c r="G58" s="46" t="s">
        <v>25</v>
      </c>
      <c r="H58" s="46" t="s">
        <v>25</v>
      </c>
      <c r="I58" s="46" t="s">
        <v>25</v>
      </c>
      <c r="J58" s="46" t="s">
        <v>25</v>
      </c>
      <c r="K58" s="7" t="s">
        <v>26</v>
      </c>
      <c r="L58" s="7" t="s">
        <v>26</v>
      </c>
      <c r="M58" s="46" t="s">
        <v>25</v>
      </c>
      <c r="N58" s="47" t="s">
        <v>25</v>
      </c>
      <c r="O58" s="48">
        <f>'Input Doc'!D57</f>
        <v>0</v>
      </c>
      <c r="P58" s="49">
        <f>'Input Doc'!E57</f>
        <v>243800</v>
      </c>
      <c r="Q58" s="50">
        <f>'Input Doc'!F57</f>
        <v>2015</v>
      </c>
      <c r="R58" s="49">
        <f>'Input Doc'!G57</f>
        <v>43884</v>
      </c>
      <c r="S58" s="50">
        <f>'Input Doc'!H57</f>
        <v>2015</v>
      </c>
      <c r="T58" s="49">
        <f>'Input Doc'!I57</f>
        <v>0</v>
      </c>
      <c r="U58" s="49">
        <f>'Input Doc'!J57</f>
        <v>0</v>
      </c>
      <c r="V58" s="51">
        <f>'Input Doc'!K57</f>
        <v>0</v>
      </c>
      <c r="W58" s="13" t="s">
        <v>174</v>
      </c>
    </row>
    <row r="59" spans="1:23" ht="37.5" thickTop="1" thickBot="1" x14ac:dyDescent="0.25">
      <c r="A59" s="5" t="s">
        <v>39</v>
      </c>
      <c r="B59" s="5" t="s">
        <v>57</v>
      </c>
      <c r="C59" s="5" t="s">
        <v>96</v>
      </c>
      <c r="D59" s="6" t="s">
        <v>26</v>
      </c>
      <c r="E59" s="52" t="s">
        <v>25</v>
      </c>
      <c r="F59" s="52" t="s">
        <v>25</v>
      </c>
      <c r="G59" s="52" t="s">
        <v>25</v>
      </c>
      <c r="H59" s="52" t="s">
        <v>25</v>
      </c>
      <c r="I59" s="52" t="s">
        <v>25</v>
      </c>
      <c r="J59" s="52" t="s">
        <v>25</v>
      </c>
      <c r="K59" s="6" t="s">
        <v>26</v>
      </c>
      <c r="L59" s="6" t="s">
        <v>26</v>
      </c>
      <c r="M59" s="52" t="s">
        <v>25</v>
      </c>
      <c r="N59" s="41" t="s">
        <v>25</v>
      </c>
      <c r="O59" s="43">
        <f>'Input Doc'!D58</f>
        <v>0</v>
      </c>
      <c r="P59" s="44">
        <f>'Input Doc'!E58</f>
        <v>569250</v>
      </c>
      <c r="Q59" s="45">
        <f>'Input Doc'!F58</f>
        <v>2015</v>
      </c>
      <c r="R59" s="44">
        <f>'Input Doc'!G58</f>
        <v>102465</v>
      </c>
      <c r="S59" s="45">
        <f>'Input Doc'!H58</f>
        <v>2015</v>
      </c>
      <c r="T59" s="44">
        <f>'Input Doc'!I58</f>
        <v>0</v>
      </c>
      <c r="U59" s="44">
        <f>'Input Doc'!J58</f>
        <v>0</v>
      </c>
      <c r="V59" s="43">
        <f>'Input Doc'!K58</f>
        <v>0</v>
      </c>
      <c r="W59" s="11" t="s">
        <v>174</v>
      </c>
    </row>
    <row r="60" spans="1:23" ht="37.5" thickTop="1" thickBot="1" x14ac:dyDescent="0.25">
      <c r="A60" s="8" t="s">
        <v>166</v>
      </c>
      <c r="B60" s="8" t="s">
        <v>57</v>
      </c>
      <c r="C60" s="8" t="s">
        <v>97</v>
      </c>
      <c r="D60" s="7" t="s">
        <v>26</v>
      </c>
      <c r="E60" s="46" t="s">
        <v>25</v>
      </c>
      <c r="F60" s="46" t="s">
        <v>25</v>
      </c>
      <c r="G60" s="46" t="s">
        <v>25</v>
      </c>
      <c r="H60" s="46" t="s">
        <v>25</v>
      </c>
      <c r="I60" s="46" t="s">
        <v>25</v>
      </c>
      <c r="J60" s="46" t="s">
        <v>25</v>
      </c>
      <c r="K60" s="7" t="s">
        <v>26</v>
      </c>
      <c r="L60" s="7" t="s">
        <v>26</v>
      </c>
      <c r="M60" s="46" t="s">
        <v>25</v>
      </c>
      <c r="N60" s="47" t="s">
        <v>25</v>
      </c>
      <c r="O60" s="48">
        <f>'Input Doc'!D59</f>
        <v>0</v>
      </c>
      <c r="P60" s="49">
        <f>'Input Doc'!E59</f>
        <v>266800</v>
      </c>
      <c r="Q60" s="50">
        <f>'Input Doc'!F59</f>
        <v>2015</v>
      </c>
      <c r="R60" s="49">
        <f>'Input Doc'!G59</f>
        <v>48024</v>
      </c>
      <c r="S60" s="50">
        <f>'Input Doc'!H59</f>
        <v>2015</v>
      </c>
      <c r="T60" s="49">
        <f>'Input Doc'!I59</f>
        <v>0</v>
      </c>
      <c r="U60" s="49">
        <f>'Input Doc'!J59</f>
        <v>0</v>
      </c>
      <c r="V60" s="51">
        <f>'Input Doc'!K59</f>
        <v>0</v>
      </c>
      <c r="W60" s="13" t="s">
        <v>174</v>
      </c>
    </row>
    <row r="61" spans="1:23" ht="37.5" thickTop="1" thickBot="1" x14ac:dyDescent="0.25">
      <c r="A61" s="5" t="s">
        <v>166</v>
      </c>
      <c r="B61" s="5" t="s">
        <v>57</v>
      </c>
      <c r="C61" s="5" t="s">
        <v>98</v>
      </c>
      <c r="D61" s="6" t="s">
        <v>26</v>
      </c>
      <c r="E61" s="52" t="s">
        <v>25</v>
      </c>
      <c r="F61" s="52" t="s">
        <v>25</v>
      </c>
      <c r="G61" s="52" t="s">
        <v>25</v>
      </c>
      <c r="H61" s="52" t="s">
        <v>25</v>
      </c>
      <c r="I61" s="52" t="s">
        <v>25</v>
      </c>
      <c r="J61" s="52" t="s">
        <v>25</v>
      </c>
      <c r="K61" s="6" t="s">
        <v>26</v>
      </c>
      <c r="L61" s="6" t="s">
        <v>26</v>
      </c>
      <c r="M61" s="52" t="s">
        <v>25</v>
      </c>
      <c r="N61" s="41" t="s">
        <v>25</v>
      </c>
      <c r="O61" s="43">
        <f>'Input Doc'!D60</f>
        <v>0</v>
      </c>
      <c r="P61" s="44">
        <f>'Input Doc'!E60</f>
        <v>569250</v>
      </c>
      <c r="Q61" s="45">
        <f>'Input Doc'!F60</f>
        <v>2015</v>
      </c>
      <c r="R61" s="44">
        <f>'Input Doc'!G60</f>
        <v>102465</v>
      </c>
      <c r="S61" s="45">
        <f>'Input Doc'!H60</f>
        <v>2015</v>
      </c>
      <c r="T61" s="44">
        <f>'Input Doc'!I60</f>
        <v>0</v>
      </c>
      <c r="U61" s="44">
        <f>'Input Doc'!J60</f>
        <v>0</v>
      </c>
      <c r="V61" s="43">
        <f>'Input Doc'!K60</f>
        <v>0</v>
      </c>
      <c r="W61" s="11" t="s">
        <v>174</v>
      </c>
    </row>
    <row r="62" spans="1:23" ht="37.5" thickTop="1" thickBot="1" x14ac:dyDescent="0.25">
      <c r="A62" s="8" t="s">
        <v>168</v>
      </c>
      <c r="B62" s="8" t="s">
        <v>57</v>
      </c>
      <c r="C62" s="8" t="s">
        <v>99</v>
      </c>
      <c r="D62" s="7" t="s">
        <v>26</v>
      </c>
      <c r="E62" s="46" t="s">
        <v>25</v>
      </c>
      <c r="F62" s="46" t="s">
        <v>25</v>
      </c>
      <c r="G62" s="46" t="s">
        <v>25</v>
      </c>
      <c r="H62" s="46" t="s">
        <v>25</v>
      </c>
      <c r="I62" s="46" t="s">
        <v>25</v>
      </c>
      <c r="J62" s="46" t="s">
        <v>25</v>
      </c>
      <c r="K62" s="7" t="s">
        <v>26</v>
      </c>
      <c r="L62" s="7" t="s">
        <v>26</v>
      </c>
      <c r="M62" s="46" t="s">
        <v>25</v>
      </c>
      <c r="N62" s="47" t="s">
        <v>25</v>
      </c>
      <c r="O62" s="48">
        <f>'Input Doc'!D61</f>
        <v>0</v>
      </c>
      <c r="P62" s="49">
        <f>'Input Doc'!E61</f>
        <v>504850</v>
      </c>
      <c r="Q62" s="50">
        <f>'Input Doc'!F61</f>
        <v>2015</v>
      </c>
      <c r="R62" s="49">
        <f>'Input Doc'!G61</f>
        <v>90873</v>
      </c>
      <c r="S62" s="50">
        <f>'Input Doc'!H61</f>
        <v>2015</v>
      </c>
      <c r="T62" s="49">
        <f>'Input Doc'!I61</f>
        <v>0</v>
      </c>
      <c r="U62" s="49">
        <f>'Input Doc'!J61</f>
        <v>0</v>
      </c>
      <c r="V62" s="51">
        <f>'Input Doc'!K61</f>
        <v>0</v>
      </c>
      <c r="W62" s="13" t="s">
        <v>174</v>
      </c>
    </row>
    <row r="63" spans="1:23" ht="37.5" thickTop="1" thickBot="1" x14ac:dyDescent="0.25">
      <c r="A63" s="5" t="s">
        <v>39</v>
      </c>
      <c r="B63" s="5" t="s">
        <v>57</v>
      </c>
      <c r="C63" s="5" t="s">
        <v>100</v>
      </c>
      <c r="D63" s="6" t="s">
        <v>26</v>
      </c>
      <c r="E63" s="52" t="s">
        <v>25</v>
      </c>
      <c r="F63" s="52" t="s">
        <v>25</v>
      </c>
      <c r="G63" s="52" t="s">
        <v>25</v>
      </c>
      <c r="H63" s="52" t="s">
        <v>25</v>
      </c>
      <c r="I63" s="52" t="s">
        <v>25</v>
      </c>
      <c r="J63" s="52" t="s">
        <v>25</v>
      </c>
      <c r="K63" s="6" t="s">
        <v>26</v>
      </c>
      <c r="L63" s="6" t="s">
        <v>26</v>
      </c>
      <c r="M63" s="52" t="s">
        <v>25</v>
      </c>
      <c r="N63" s="41" t="s">
        <v>25</v>
      </c>
      <c r="O63" s="43">
        <f>'Input Doc'!D62</f>
        <v>0</v>
      </c>
      <c r="P63" s="44">
        <f>'Input Doc'!E62</f>
        <v>243800</v>
      </c>
      <c r="Q63" s="45">
        <f>'Input Doc'!F62</f>
        <v>2015</v>
      </c>
      <c r="R63" s="44">
        <f>'Input Doc'!G62</f>
        <v>43884</v>
      </c>
      <c r="S63" s="45">
        <f>'Input Doc'!H62</f>
        <v>2015</v>
      </c>
      <c r="T63" s="44">
        <f>'Input Doc'!I62</f>
        <v>0</v>
      </c>
      <c r="U63" s="44">
        <f>'Input Doc'!J62</f>
        <v>0</v>
      </c>
      <c r="V63" s="43">
        <f>'Input Doc'!K62</f>
        <v>0</v>
      </c>
      <c r="W63" s="11" t="s">
        <v>174</v>
      </c>
    </row>
    <row r="64" spans="1:23" ht="14.25" thickTop="1" thickBot="1" x14ac:dyDescent="0.25">
      <c r="A64" s="8" t="s">
        <v>39</v>
      </c>
      <c r="B64" s="8" t="s">
        <v>57</v>
      </c>
      <c r="C64" s="8" t="s">
        <v>101</v>
      </c>
      <c r="D64" s="46" t="s">
        <v>25</v>
      </c>
      <c r="E64" s="46" t="s">
        <v>25</v>
      </c>
      <c r="F64" s="46" t="s">
        <v>25</v>
      </c>
      <c r="G64" s="46" t="s">
        <v>25</v>
      </c>
      <c r="H64" s="46" t="s">
        <v>25</v>
      </c>
      <c r="I64" s="46" t="s">
        <v>25</v>
      </c>
      <c r="J64" s="46" t="s">
        <v>25</v>
      </c>
      <c r="K64" s="46" t="s">
        <v>25</v>
      </c>
      <c r="L64" s="46" t="s">
        <v>25</v>
      </c>
      <c r="M64" s="7" t="s">
        <v>26</v>
      </c>
      <c r="N64" s="47" t="s">
        <v>25</v>
      </c>
      <c r="O64" s="48">
        <f>'Input Doc'!D63</f>
        <v>2464</v>
      </c>
      <c r="P64" s="49">
        <f>'Input Doc'!E63</f>
        <v>182562.5</v>
      </c>
      <c r="Q64" s="50">
        <f>'Input Doc'!F63</f>
        <v>2015</v>
      </c>
      <c r="R64" s="49">
        <f>'Input Doc'!G63</f>
        <v>32861.25</v>
      </c>
      <c r="S64" s="50">
        <f>'Input Doc'!H63</f>
        <v>2015</v>
      </c>
      <c r="T64" s="49">
        <f>'Input Doc'!I63</f>
        <v>0</v>
      </c>
      <c r="U64" s="49">
        <f>'Input Doc'!J63</f>
        <v>0</v>
      </c>
      <c r="V64" s="51">
        <f>'Input Doc'!K63</f>
        <v>0</v>
      </c>
      <c r="W64" s="13" t="s">
        <v>174</v>
      </c>
    </row>
    <row r="65" spans="1:23" ht="25.5" thickTop="1" thickBot="1" x14ac:dyDescent="0.25">
      <c r="A65" s="5" t="s">
        <v>39</v>
      </c>
      <c r="B65" s="5" t="s">
        <v>57</v>
      </c>
      <c r="C65" s="5" t="s">
        <v>102</v>
      </c>
      <c r="D65" s="6" t="s">
        <v>26</v>
      </c>
      <c r="E65" s="52" t="s">
        <v>25</v>
      </c>
      <c r="F65" s="52" t="s">
        <v>25</v>
      </c>
      <c r="G65" s="52" t="s">
        <v>25</v>
      </c>
      <c r="H65" s="52" t="s">
        <v>25</v>
      </c>
      <c r="I65" s="6" t="s">
        <v>26</v>
      </c>
      <c r="J65" s="6" t="s">
        <v>26</v>
      </c>
      <c r="K65" s="52" t="s">
        <v>25</v>
      </c>
      <c r="L65" s="6" t="s">
        <v>26</v>
      </c>
      <c r="M65" s="52" t="s">
        <v>25</v>
      </c>
      <c r="N65" s="41" t="s">
        <v>25</v>
      </c>
      <c r="O65" s="43">
        <f>'Input Doc'!D64</f>
        <v>24122</v>
      </c>
      <c r="P65" s="44">
        <f>'Input Doc'!E64</f>
        <v>724500</v>
      </c>
      <c r="Q65" s="45">
        <f>'Input Doc'!F64</f>
        <v>2015</v>
      </c>
      <c r="R65" s="44">
        <f>'Input Doc'!G64</f>
        <v>130410</v>
      </c>
      <c r="S65" s="45">
        <f>'Input Doc'!H64</f>
        <v>2015</v>
      </c>
      <c r="T65" s="44">
        <f>'Input Doc'!I64</f>
        <v>0</v>
      </c>
      <c r="U65" s="44">
        <f>'Input Doc'!J64</f>
        <v>0</v>
      </c>
      <c r="V65" s="43">
        <f>'Input Doc'!K64</f>
        <v>21</v>
      </c>
      <c r="W65" s="11" t="s">
        <v>174</v>
      </c>
    </row>
    <row r="66" spans="1:23" ht="25.5" thickTop="1" thickBot="1" x14ac:dyDescent="0.25">
      <c r="A66" s="8" t="s">
        <v>39</v>
      </c>
      <c r="B66" s="8" t="s">
        <v>29</v>
      </c>
      <c r="C66" s="8" t="s">
        <v>103</v>
      </c>
      <c r="D66" s="7" t="s">
        <v>26</v>
      </c>
      <c r="E66" s="46" t="s">
        <v>25</v>
      </c>
      <c r="F66" s="46" t="s">
        <v>25</v>
      </c>
      <c r="G66" s="46" t="s">
        <v>25</v>
      </c>
      <c r="H66" s="46" t="s">
        <v>25</v>
      </c>
      <c r="I66" s="7" t="s">
        <v>26</v>
      </c>
      <c r="J66" s="46" t="s">
        <v>25</v>
      </c>
      <c r="K66" s="7" t="s">
        <v>26</v>
      </c>
      <c r="L66" s="7" t="s">
        <v>26</v>
      </c>
      <c r="M66" s="46" t="s">
        <v>25</v>
      </c>
      <c r="N66" s="47" t="s">
        <v>25</v>
      </c>
      <c r="O66" s="48">
        <f>'Input Doc'!D65</f>
        <v>960</v>
      </c>
      <c r="P66" s="49">
        <f>'Input Doc'!E65</f>
        <v>350750</v>
      </c>
      <c r="Q66" s="50">
        <f>'Input Doc'!F65</f>
        <v>2015</v>
      </c>
      <c r="R66" s="49">
        <f>'Input Doc'!G65</f>
        <v>63135</v>
      </c>
      <c r="S66" s="50">
        <f>'Input Doc'!H65</f>
        <v>2015</v>
      </c>
      <c r="T66" s="49">
        <f>'Input Doc'!I65</f>
        <v>0</v>
      </c>
      <c r="U66" s="49">
        <f>'Input Doc'!J65</f>
        <v>0</v>
      </c>
      <c r="V66" s="51">
        <f>'Input Doc'!K65</f>
        <v>30</v>
      </c>
      <c r="W66" s="13" t="s">
        <v>174</v>
      </c>
    </row>
    <row r="67" spans="1:23" ht="25.5" thickTop="1" thickBot="1" x14ac:dyDescent="0.25">
      <c r="A67" s="5" t="s">
        <v>165</v>
      </c>
      <c r="B67" s="5" t="s">
        <v>68</v>
      </c>
      <c r="C67" s="5" t="s">
        <v>104</v>
      </c>
      <c r="D67" s="6" t="s">
        <v>26</v>
      </c>
      <c r="E67" s="52" t="s">
        <v>25</v>
      </c>
      <c r="F67" s="52" t="s">
        <v>25</v>
      </c>
      <c r="G67" s="6" t="s">
        <v>26</v>
      </c>
      <c r="H67" s="52" t="s">
        <v>25</v>
      </c>
      <c r="I67" s="6" t="s">
        <v>26</v>
      </c>
      <c r="J67" s="6" t="s">
        <v>26</v>
      </c>
      <c r="K67" s="52" t="s">
        <v>25</v>
      </c>
      <c r="L67" s="6" t="s">
        <v>26</v>
      </c>
      <c r="M67" s="52" t="s">
        <v>25</v>
      </c>
      <c r="N67" s="41" t="s">
        <v>25</v>
      </c>
      <c r="O67" s="43">
        <f>'Input Doc'!D66</f>
        <v>73176</v>
      </c>
      <c r="P67" s="44">
        <f>'Input Doc'!E66</f>
        <v>8991850</v>
      </c>
      <c r="Q67" s="45">
        <f>'Input Doc'!F66</f>
        <v>2015</v>
      </c>
      <c r="R67" s="44">
        <f>'Input Doc'!G66</f>
        <v>1618533</v>
      </c>
      <c r="S67" s="45">
        <f>'Input Doc'!H66</f>
        <v>2015</v>
      </c>
      <c r="T67" s="44">
        <f>'Input Doc'!I66</f>
        <v>0</v>
      </c>
      <c r="U67" s="44">
        <f>'Input Doc'!J66</f>
        <v>0</v>
      </c>
      <c r="V67" s="43">
        <f>'Input Doc'!K66</f>
        <v>850</v>
      </c>
      <c r="W67" s="11" t="s">
        <v>174</v>
      </c>
    </row>
    <row r="68" spans="1:23" ht="37.5" thickTop="1" thickBot="1" x14ac:dyDescent="0.25">
      <c r="A68" s="8" t="s">
        <v>39</v>
      </c>
      <c r="B68" s="8" t="s">
        <v>68</v>
      </c>
      <c r="C68" s="8" t="s">
        <v>105</v>
      </c>
      <c r="D68" s="7" t="s">
        <v>26</v>
      </c>
      <c r="E68" s="46" t="s">
        <v>25</v>
      </c>
      <c r="F68" s="46" t="s">
        <v>25</v>
      </c>
      <c r="G68" s="7" t="s">
        <v>26</v>
      </c>
      <c r="H68" s="46" t="s">
        <v>25</v>
      </c>
      <c r="I68" s="7" t="s">
        <v>26</v>
      </c>
      <c r="J68" s="7" t="s">
        <v>26</v>
      </c>
      <c r="K68" s="46" t="s">
        <v>25</v>
      </c>
      <c r="L68" s="7" t="s">
        <v>26</v>
      </c>
      <c r="M68" s="46" t="s">
        <v>25</v>
      </c>
      <c r="N68" s="47" t="s">
        <v>25</v>
      </c>
      <c r="O68" s="48">
        <f>'Input Doc'!D67</f>
        <v>94179</v>
      </c>
      <c r="P68" s="49">
        <f>'Input Doc'!E67</f>
        <v>10830585</v>
      </c>
      <c r="Q68" s="50">
        <f>'Input Doc'!F67</f>
        <v>2015</v>
      </c>
      <c r="R68" s="49">
        <f>'Input Doc'!G67</f>
        <v>1949505.2999999998</v>
      </c>
      <c r="S68" s="50">
        <f>'Input Doc'!H67</f>
        <v>2015</v>
      </c>
      <c r="T68" s="49">
        <f>'Input Doc'!I67</f>
        <v>0</v>
      </c>
      <c r="U68" s="49">
        <f>'Input Doc'!J67</f>
        <v>0</v>
      </c>
      <c r="V68" s="51">
        <f>'Input Doc'!K67</f>
        <v>550</v>
      </c>
      <c r="W68" s="12" t="s">
        <v>174</v>
      </c>
    </row>
    <row r="69" spans="1:23" ht="37.5" thickTop="1" thickBot="1" x14ac:dyDescent="0.25">
      <c r="A69" s="5" t="s">
        <v>165</v>
      </c>
      <c r="B69" s="5" t="s">
        <v>106</v>
      </c>
      <c r="C69" s="5" t="s">
        <v>107</v>
      </c>
      <c r="D69" s="6" t="s">
        <v>26</v>
      </c>
      <c r="E69" s="52" t="s">
        <v>25</v>
      </c>
      <c r="F69" s="52" t="s">
        <v>25</v>
      </c>
      <c r="G69" s="6" t="s">
        <v>26</v>
      </c>
      <c r="H69" s="52" t="s">
        <v>25</v>
      </c>
      <c r="I69" s="6" t="s">
        <v>26</v>
      </c>
      <c r="J69" s="6" t="s">
        <v>26</v>
      </c>
      <c r="K69" s="52" t="s">
        <v>25</v>
      </c>
      <c r="L69" s="6" t="s">
        <v>26</v>
      </c>
      <c r="M69" s="52" t="s">
        <v>25</v>
      </c>
      <c r="N69" s="41" t="s">
        <v>25</v>
      </c>
      <c r="O69" s="43">
        <f>'Input Doc'!D68</f>
        <v>225965</v>
      </c>
      <c r="P69" s="44">
        <f>'Input Doc'!E68</f>
        <v>4025000</v>
      </c>
      <c r="Q69" s="45">
        <f>'Input Doc'!F68</f>
        <v>2015</v>
      </c>
      <c r="R69" s="44">
        <f>'Input Doc'!G68</f>
        <v>724500</v>
      </c>
      <c r="S69" s="45">
        <f>'Input Doc'!H68</f>
        <v>2015</v>
      </c>
      <c r="T69" s="44">
        <f>'Input Doc'!I68</f>
        <v>0</v>
      </c>
      <c r="U69" s="44">
        <f>'Input Doc'!J68</f>
        <v>0</v>
      </c>
      <c r="V69" s="43">
        <f>'Input Doc'!K68</f>
        <v>400</v>
      </c>
      <c r="W69" s="11" t="s">
        <v>174</v>
      </c>
    </row>
    <row r="70" spans="1:23" ht="49.5" thickTop="1" thickBot="1" x14ac:dyDescent="0.25">
      <c r="A70" s="8" t="s">
        <v>165</v>
      </c>
      <c r="B70" s="8" t="s">
        <v>64</v>
      </c>
      <c r="C70" s="8" t="s">
        <v>108</v>
      </c>
      <c r="D70" s="7" t="s">
        <v>26</v>
      </c>
      <c r="E70" s="46" t="s">
        <v>25</v>
      </c>
      <c r="F70" s="46" t="s">
        <v>25</v>
      </c>
      <c r="G70" s="7" t="s">
        <v>26</v>
      </c>
      <c r="H70" s="46" t="s">
        <v>25</v>
      </c>
      <c r="I70" s="7" t="s">
        <v>26</v>
      </c>
      <c r="J70" s="7" t="s">
        <v>26</v>
      </c>
      <c r="K70" s="46" t="s">
        <v>25</v>
      </c>
      <c r="L70" s="46" t="s">
        <v>25</v>
      </c>
      <c r="M70" s="46" t="s">
        <v>25</v>
      </c>
      <c r="N70" s="47" t="s">
        <v>25</v>
      </c>
      <c r="O70" s="48">
        <f>'Input Doc'!D69</f>
        <v>1366</v>
      </c>
      <c r="P70" s="49">
        <f>'Input Doc'!E69</f>
        <v>474831.55</v>
      </c>
      <c r="Q70" s="50">
        <f>'Input Doc'!F69</f>
        <v>2015</v>
      </c>
      <c r="R70" s="49">
        <f>'Input Doc'!G69</f>
        <v>85469.678999999989</v>
      </c>
      <c r="S70" s="50">
        <f>'Input Doc'!H69</f>
        <v>2015</v>
      </c>
      <c r="T70" s="49">
        <f>'Input Doc'!I69</f>
        <v>0</v>
      </c>
      <c r="U70" s="49">
        <f>'Input Doc'!J69</f>
        <v>0</v>
      </c>
      <c r="V70" s="51">
        <f>'Input Doc'!K69</f>
        <v>100</v>
      </c>
      <c r="W70" s="12" t="s">
        <v>174</v>
      </c>
    </row>
    <row r="71" spans="1:23" ht="25.5" thickTop="1" thickBot="1" x14ac:dyDescent="0.25">
      <c r="A71" s="5" t="s">
        <v>165</v>
      </c>
      <c r="B71" s="5" t="s">
        <v>109</v>
      </c>
      <c r="C71" s="5" t="s">
        <v>110</v>
      </c>
      <c r="D71" s="6" t="s">
        <v>26</v>
      </c>
      <c r="E71" s="52" t="s">
        <v>25</v>
      </c>
      <c r="F71" s="52" t="s">
        <v>25</v>
      </c>
      <c r="G71" s="52" t="s">
        <v>25</v>
      </c>
      <c r="H71" s="52" t="s">
        <v>25</v>
      </c>
      <c r="I71" s="6" t="s">
        <v>26</v>
      </c>
      <c r="J71" s="52" t="s">
        <v>25</v>
      </c>
      <c r="K71" s="52" t="s">
        <v>25</v>
      </c>
      <c r="L71" s="52" t="s">
        <v>25</v>
      </c>
      <c r="M71" s="52" t="s">
        <v>25</v>
      </c>
      <c r="N71" s="41" t="s">
        <v>25</v>
      </c>
      <c r="O71" s="43">
        <f>'Input Doc'!D70</f>
        <v>25000</v>
      </c>
      <c r="P71" s="44">
        <f>'Input Doc'!E70</f>
        <v>4226250</v>
      </c>
      <c r="Q71" s="45">
        <f>'Input Doc'!F70</f>
        <v>2015</v>
      </c>
      <c r="R71" s="44">
        <f>'Input Doc'!G70</f>
        <v>760725</v>
      </c>
      <c r="S71" s="45">
        <f>'Input Doc'!H70</f>
        <v>2015</v>
      </c>
      <c r="T71" s="44">
        <f>'Input Doc'!I70</f>
        <v>0</v>
      </c>
      <c r="U71" s="44">
        <f>'Input Doc'!J70</f>
        <v>0</v>
      </c>
      <c r="V71" s="43">
        <f>'Input Doc'!K70</f>
        <v>30</v>
      </c>
      <c r="W71" s="11" t="s">
        <v>174</v>
      </c>
    </row>
    <row r="72" spans="1:23" ht="37.5" thickTop="1" thickBot="1" x14ac:dyDescent="0.25">
      <c r="A72" s="8" t="s">
        <v>168</v>
      </c>
      <c r="B72" s="8" t="s">
        <v>57</v>
      </c>
      <c r="C72" s="8" t="s">
        <v>111</v>
      </c>
      <c r="D72" s="7" t="s">
        <v>26</v>
      </c>
      <c r="E72" s="46" t="s">
        <v>25</v>
      </c>
      <c r="F72" s="46" t="s">
        <v>25</v>
      </c>
      <c r="G72" s="46" t="s">
        <v>25</v>
      </c>
      <c r="H72" s="46" t="s">
        <v>25</v>
      </c>
      <c r="I72" s="7" t="s">
        <v>26</v>
      </c>
      <c r="J72" s="7" t="s">
        <v>26</v>
      </c>
      <c r="K72" s="46" t="s">
        <v>25</v>
      </c>
      <c r="L72" s="7" t="s">
        <v>26</v>
      </c>
      <c r="M72" s="46" t="s">
        <v>25</v>
      </c>
      <c r="N72" s="47" t="s">
        <v>25</v>
      </c>
      <c r="O72" s="48">
        <f>'Input Doc'!D71</f>
        <v>6000</v>
      </c>
      <c r="P72" s="49">
        <f>'Input Doc'!E71</f>
        <v>156975</v>
      </c>
      <c r="Q72" s="50">
        <f>'Input Doc'!F71</f>
        <v>2015</v>
      </c>
      <c r="R72" s="49">
        <f>'Input Doc'!G71</f>
        <v>28255.5</v>
      </c>
      <c r="S72" s="50">
        <f>'Input Doc'!H71</f>
        <v>2015</v>
      </c>
      <c r="T72" s="49">
        <f>'Input Doc'!I71</f>
        <v>0</v>
      </c>
      <c r="U72" s="49">
        <f>'Input Doc'!J71</f>
        <v>0</v>
      </c>
      <c r="V72" s="51">
        <f>'Input Doc'!K71</f>
        <v>50</v>
      </c>
      <c r="W72" s="12" t="s">
        <v>174</v>
      </c>
    </row>
    <row r="73" spans="1:23" ht="14.25" thickTop="1" thickBot="1" x14ac:dyDescent="0.25">
      <c r="A73" s="5" t="s">
        <v>168</v>
      </c>
      <c r="B73" s="5" t="s">
        <v>23</v>
      </c>
      <c r="C73" s="5" t="s">
        <v>112</v>
      </c>
      <c r="D73" s="6" t="s">
        <v>26</v>
      </c>
      <c r="E73" s="52" t="s">
        <v>25</v>
      </c>
      <c r="F73" s="52" t="s">
        <v>25</v>
      </c>
      <c r="G73" s="52" t="s">
        <v>25</v>
      </c>
      <c r="H73" s="52" t="s">
        <v>25</v>
      </c>
      <c r="I73" s="6" t="s">
        <v>26</v>
      </c>
      <c r="J73" s="6" t="s">
        <v>26</v>
      </c>
      <c r="K73" s="52" t="s">
        <v>25</v>
      </c>
      <c r="L73" s="52" t="s">
        <v>25</v>
      </c>
      <c r="M73" s="52" t="s">
        <v>25</v>
      </c>
      <c r="N73" s="41" t="s">
        <v>25</v>
      </c>
      <c r="O73" s="43">
        <f>'Input Doc'!D72</f>
        <v>5950</v>
      </c>
      <c r="P73" s="44">
        <f>'Input Doc'!E72</f>
        <v>676694.5</v>
      </c>
      <c r="Q73" s="45">
        <f>'Input Doc'!F72</f>
        <v>2015</v>
      </c>
      <c r="R73" s="44">
        <f>'Input Doc'!G72</f>
        <v>121805.01</v>
      </c>
      <c r="S73" s="45">
        <f>'Input Doc'!H72</f>
        <v>2015</v>
      </c>
      <c r="T73" s="44">
        <f>'Input Doc'!I72</f>
        <v>0</v>
      </c>
      <c r="U73" s="44">
        <f>'Input Doc'!J72</f>
        <v>0</v>
      </c>
      <c r="V73" s="43">
        <f>'Input Doc'!K72</f>
        <v>35</v>
      </c>
      <c r="W73" s="11" t="s">
        <v>174</v>
      </c>
    </row>
    <row r="74" spans="1:23" ht="25.5" thickTop="1" thickBot="1" x14ac:dyDescent="0.25">
      <c r="A74" s="8" t="s">
        <v>168</v>
      </c>
      <c r="B74" s="8" t="s">
        <v>109</v>
      </c>
      <c r="C74" s="8" t="s">
        <v>113</v>
      </c>
      <c r="D74" s="7" t="s">
        <v>26</v>
      </c>
      <c r="E74" s="46" t="s">
        <v>25</v>
      </c>
      <c r="F74" s="46" t="s">
        <v>25</v>
      </c>
      <c r="G74" s="46" t="s">
        <v>25</v>
      </c>
      <c r="H74" s="46" t="s">
        <v>25</v>
      </c>
      <c r="I74" s="7" t="s">
        <v>26</v>
      </c>
      <c r="J74" s="7" t="s">
        <v>26</v>
      </c>
      <c r="K74" s="46" t="s">
        <v>25</v>
      </c>
      <c r="L74" s="46" t="s">
        <v>25</v>
      </c>
      <c r="M74" s="46" t="s">
        <v>25</v>
      </c>
      <c r="N74" s="47" t="s">
        <v>25</v>
      </c>
      <c r="O74" s="48">
        <f>'Input Doc'!D73</f>
        <v>2750</v>
      </c>
      <c r="P74" s="49">
        <f>'Input Doc'!E73</f>
        <v>212399.25</v>
      </c>
      <c r="Q74" s="50">
        <f>'Input Doc'!F73</f>
        <v>2015</v>
      </c>
      <c r="R74" s="49">
        <f>'Input Doc'!G73</f>
        <v>38231.864999999998</v>
      </c>
      <c r="S74" s="50">
        <f>'Input Doc'!H73</f>
        <v>2015</v>
      </c>
      <c r="T74" s="49">
        <f>'Input Doc'!I73</f>
        <v>0</v>
      </c>
      <c r="U74" s="49">
        <f>'Input Doc'!J73</f>
        <v>0</v>
      </c>
      <c r="V74" s="51">
        <f>'Input Doc'!K73</f>
        <v>30</v>
      </c>
      <c r="W74" s="12" t="s">
        <v>174</v>
      </c>
    </row>
    <row r="75" spans="1:23" ht="37.5" thickTop="1" thickBot="1" x14ac:dyDescent="0.25">
      <c r="A75" s="5" t="s">
        <v>168</v>
      </c>
      <c r="B75" s="5" t="s">
        <v>68</v>
      </c>
      <c r="C75" s="5" t="s">
        <v>114</v>
      </c>
      <c r="D75" s="6" t="s">
        <v>26</v>
      </c>
      <c r="E75" s="52" t="s">
        <v>25</v>
      </c>
      <c r="F75" s="52" t="s">
        <v>25</v>
      </c>
      <c r="G75" s="6" t="s">
        <v>26</v>
      </c>
      <c r="H75" s="52" t="s">
        <v>25</v>
      </c>
      <c r="I75" s="6" t="s">
        <v>26</v>
      </c>
      <c r="J75" s="6" t="s">
        <v>26</v>
      </c>
      <c r="K75" s="52" t="s">
        <v>25</v>
      </c>
      <c r="L75" s="6" t="s">
        <v>26</v>
      </c>
      <c r="M75" s="52" t="s">
        <v>25</v>
      </c>
      <c r="N75" s="41" t="s">
        <v>25</v>
      </c>
      <c r="O75" s="43">
        <f>'Input Doc'!D74</f>
        <v>59580</v>
      </c>
      <c r="P75" s="44">
        <f>'Input Doc'!E74</f>
        <v>7194285</v>
      </c>
      <c r="Q75" s="45">
        <f>'Input Doc'!F74</f>
        <v>2015</v>
      </c>
      <c r="R75" s="44">
        <f>'Input Doc'!G74</f>
        <v>1294971.3</v>
      </c>
      <c r="S75" s="45">
        <f>'Input Doc'!H74</f>
        <v>2015</v>
      </c>
      <c r="T75" s="44">
        <f>'Input Doc'!I74</f>
        <v>0</v>
      </c>
      <c r="U75" s="44">
        <f>'Input Doc'!J74</f>
        <v>0</v>
      </c>
      <c r="V75" s="43">
        <f>'Input Doc'!K74</f>
        <v>850</v>
      </c>
      <c r="W75" s="11" t="s">
        <v>174</v>
      </c>
    </row>
    <row r="76" spans="1:23" ht="25.5" thickTop="1" thickBot="1" x14ac:dyDescent="0.25">
      <c r="A76" s="8" t="s">
        <v>167</v>
      </c>
      <c r="B76" s="8" t="s">
        <v>29</v>
      </c>
      <c r="C76" s="8" t="s">
        <v>115</v>
      </c>
      <c r="D76" s="7" t="s">
        <v>26</v>
      </c>
      <c r="E76" s="46" t="s">
        <v>25</v>
      </c>
      <c r="F76" s="46" t="s">
        <v>25</v>
      </c>
      <c r="G76" s="46" t="s">
        <v>25</v>
      </c>
      <c r="H76" s="46" t="s">
        <v>25</v>
      </c>
      <c r="I76" s="46" t="s">
        <v>25</v>
      </c>
      <c r="J76" s="46" t="s">
        <v>25</v>
      </c>
      <c r="K76" s="7" t="s">
        <v>26</v>
      </c>
      <c r="L76" s="7" t="s">
        <v>26</v>
      </c>
      <c r="M76" s="46" t="s">
        <v>25</v>
      </c>
      <c r="N76" s="47" t="s">
        <v>25</v>
      </c>
      <c r="O76" s="48">
        <f>'Input Doc'!D75</f>
        <v>125000</v>
      </c>
      <c r="P76" s="49">
        <f>'Input Doc'!E75</f>
        <v>575000</v>
      </c>
      <c r="Q76" s="50">
        <f>'Input Doc'!F75</f>
        <v>2015</v>
      </c>
      <c r="R76" s="49">
        <f>'Input Doc'!G75</f>
        <v>103500</v>
      </c>
      <c r="S76" s="50">
        <f>'Input Doc'!H75</f>
        <v>2015</v>
      </c>
      <c r="T76" s="49">
        <f>'Input Doc'!I75</f>
        <v>0</v>
      </c>
      <c r="U76" s="49">
        <f>'Input Doc'!J75</f>
        <v>0</v>
      </c>
      <c r="V76" s="51">
        <f>'Input Doc'!K75</f>
        <v>0</v>
      </c>
      <c r="W76" s="13" t="s">
        <v>174</v>
      </c>
    </row>
    <row r="77" spans="1:23" ht="37.5" thickTop="1" thickBot="1" x14ac:dyDescent="0.25">
      <c r="A77" s="5" t="s">
        <v>39</v>
      </c>
      <c r="B77" s="5" t="s">
        <v>29</v>
      </c>
      <c r="C77" s="5" t="s">
        <v>116</v>
      </c>
      <c r="D77" s="6" t="s">
        <v>26</v>
      </c>
      <c r="E77" s="52" t="s">
        <v>25</v>
      </c>
      <c r="F77" s="52" t="s">
        <v>25</v>
      </c>
      <c r="G77" s="52" t="s">
        <v>25</v>
      </c>
      <c r="H77" s="52" t="s">
        <v>25</v>
      </c>
      <c r="I77" s="6" t="s">
        <v>26</v>
      </c>
      <c r="J77" s="52" t="s">
        <v>25</v>
      </c>
      <c r="K77" s="52" t="s">
        <v>25</v>
      </c>
      <c r="L77" s="6" t="s">
        <v>26</v>
      </c>
      <c r="M77" s="52" t="s">
        <v>25</v>
      </c>
      <c r="N77" s="41" t="s">
        <v>25</v>
      </c>
      <c r="O77" s="43">
        <f>'Input Doc'!D76</f>
        <v>2000000</v>
      </c>
      <c r="P77" s="44">
        <f>'Input Doc'!E76</f>
        <v>2875000</v>
      </c>
      <c r="Q77" s="45">
        <f>'Input Doc'!F76</f>
        <v>2015</v>
      </c>
      <c r="R77" s="44">
        <f>'Input Doc'!G76</f>
        <v>517500</v>
      </c>
      <c r="S77" s="45">
        <f>'Input Doc'!H76</f>
        <v>2015</v>
      </c>
      <c r="T77" s="44">
        <f>'Input Doc'!I76</f>
        <v>0</v>
      </c>
      <c r="U77" s="44">
        <f>'Input Doc'!J76</f>
        <v>0</v>
      </c>
      <c r="V77" s="43">
        <f>'Input Doc'!K76</f>
        <v>0</v>
      </c>
      <c r="W77" s="11" t="s">
        <v>174</v>
      </c>
    </row>
    <row r="78" spans="1:23" ht="37.5" thickTop="1" thickBot="1" x14ac:dyDescent="0.25">
      <c r="A78" s="8" t="s">
        <v>39</v>
      </c>
      <c r="B78" s="8" t="s">
        <v>29</v>
      </c>
      <c r="C78" s="8" t="s">
        <v>117</v>
      </c>
      <c r="D78" s="7" t="s">
        <v>26</v>
      </c>
      <c r="E78" s="46" t="s">
        <v>25</v>
      </c>
      <c r="F78" s="46" t="s">
        <v>25</v>
      </c>
      <c r="G78" s="46" t="s">
        <v>25</v>
      </c>
      <c r="H78" s="46" t="s">
        <v>25</v>
      </c>
      <c r="I78" s="7" t="s">
        <v>26</v>
      </c>
      <c r="J78" s="46" t="s">
        <v>25</v>
      </c>
      <c r="K78" s="7" t="s">
        <v>26</v>
      </c>
      <c r="L78" s="7" t="s">
        <v>26</v>
      </c>
      <c r="M78" s="46" t="s">
        <v>25</v>
      </c>
      <c r="N78" s="47" t="s">
        <v>25</v>
      </c>
      <c r="O78" s="48">
        <f>'Input Doc'!D77</f>
        <v>2000000</v>
      </c>
      <c r="P78" s="49">
        <f>'Input Doc'!E77</f>
        <v>2875000</v>
      </c>
      <c r="Q78" s="50">
        <f>'Input Doc'!F77</f>
        <v>2015</v>
      </c>
      <c r="R78" s="49">
        <f>'Input Doc'!G77</f>
        <v>517500</v>
      </c>
      <c r="S78" s="50">
        <f>'Input Doc'!H77</f>
        <v>2015</v>
      </c>
      <c r="T78" s="49">
        <f>'Input Doc'!I77</f>
        <v>0</v>
      </c>
      <c r="U78" s="49">
        <f>'Input Doc'!J77</f>
        <v>0</v>
      </c>
      <c r="V78" s="51">
        <f>'Input Doc'!K77</f>
        <v>0</v>
      </c>
      <c r="W78" s="13" t="s">
        <v>174</v>
      </c>
    </row>
    <row r="79" spans="1:23" ht="25.5" thickTop="1" thickBot="1" x14ac:dyDescent="0.25">
      <c r="A79" s="5" t="s">
        <v>39</v>
      </c>
      <c r="B79" s="5" t="s">
        <v>29</v>
      </c>
      <c r="C79" s="5" t="s">
        <v>118</v>
      </c>
      <c r="D79" s="6" t="s">
        <v>26</v>
      </c>
      <c r="E79" s="52" t="s">
        <v>25</v>
      </c>
      <c r="F79" s="52" t="s">
        <v>25</v>
      </c>
      <c r="G79" s="52" t="s">
        <v>25</v>
      </c>
      <c r="H79" s="52" t="s">
        <v>25</v>
      </c>
      <c r="I79" s="6" t="s">
        <v>26</v>
      </c>
      <c r="J79" s="52" t="s">
        <v>25</v>
      </c>
      <c r="K79" s="6" t="s">
        <v>26</v>
      </c>
      <c r="L79" s="6" t="s">
        <v>26</v>
      </c>
      <c r="M79" s="52" t="s">
        <v>25</v>
      </c>
      <c r="N79" s="41" t="s">
        <v>25</v>
      </c>
      <c r="O79" s="43">
        <f>'Input Doc'!D78</f>
        <v>2000000</v>
      </c>
      <c r="P79" s="44">
        <f>'Input Doc'!E78</f>
        <v>2875000</v>
      </c>
      <c r="Q79" s="45">
        <f>'Input Doc'!F78</f>
        <v>2015</v>
      </c>
      <c r="R79" s="44">
        <f>'Input Doc'!G78</f>
        <v>517500</v>
      </c>
      <c r="S79" s="45">
        <f>'Input Doc'!H78</f>
        <v>2015</v>
      </c>
      <c r="T79" s="44">
        <f>'Input Doc'!I78</f>
        <v>0</v>
      </c>
      <c r="U79" s="44">
        <f>'Input Doc'!J78</f>
        <v>0</v>
      </c>
      <c r="V79" s="43">
        <f>'Input Doc'!K78</f>
        <v>0</v>
      </c>
      <c r="W79" s="11" t="s">
        <v>174</v>
      </c>
    </row>
    <row r="80" spans="1:23" ht="37.5" thickTop="1" thickBot="1" x14ac:dyDescent="0.25">
      <c r="A80" s="8" t="s">
        <v>39</v>
      </c>
      <c r="B80" s="8" t="s">
        <v>29</v>
      </c>
      <c r="C80" s="8" t="s">
        <v>119</v>
      </c>
      <c r="D80" s="7" t="s">
        <v>26</v>
      </c>
      <c r="E80" s="46" t="s">
        <v>25</v>
      </c>
      <c r="F80" s="46" t="s">
        <v>25</v>
      </c>
      <c r="G80" s="46" t="s">
        <v>25</v>
      </c>
      <c r="H80" s="46" t="s">
        <v>25</v>
      </c>
      <c r="I80" s="7" t="s">
        <v>26</v>
      </c>
      <c r="J80" s="46" t="s">
        <v>25</v>
      </c>
      <c r="K80" s="7" t="s">
        <v>26</v>
      </c>
      <c r="L80" s="46" t="s">
        <v>25</v>
      </c>
      <c r="M80" s="46" t="s">
        <v>25</v>
      </c>
      <c r="N80" s="47" t="s">
        <v>25</v>
      </c>
      <c r="O80" s="48">
        <f>'Input Doc'!D79</f>
        <v>0</v>
      </c>
      <c r="P80" s="49">
        <f>'Input Doc'!E79</f>
        <v>3450000</v>
      </c>
      <c r="Q80" s="50">
        <f>'Input Doc'!F79</f>
        <v>2015</v>
      </c>
      <c r="R80" s="49">
        <f>'Input Doc'!G79</f>
        <v>621000</v>
      </c>
      <c r="S80" s="50">
        <f>'Input Doc'!H79</f>
        <v>2015</v>
      </c>
      <c r="T80" s="49">
        <f>'Input Doc'!I79</f>
        <v>0</v>
      </c>
      <c r="U80" s="49">
        <f>'Input Doc'!J79</f>
        <v>0</v>
      </c>
      <c r="V80" s="51">
        <f>'Input Doc'!K79</f>
        <v>0</v>
      </c>
      <c r="W80" s="13" t="s">
        <v>174</v>
      </c>
    </row>
    <row r="81" spans="1:23" ht="37.5" thickTop="1" thickBot="1" x14ac:dyDescent="0.25">
      <c r="A81" s="5" t="s">
        <v>39</v>
      </c>
      <c r="B81" s="5" t="s">
        <v>29</v>
      </c>
      <c r="C81" s="5" t="s">
        <v>120</v>
      </c>
      <c r="D81" s="6" t="s">
        <v>26</v>
      </c>
      <c r="E81" s="52" t="s">
        <v>25</v>
      </c>
      <c r="F81" s="52" t="s">
        <v>25</v>
      </c>
      <c r="G81" s="52" t="s">
        <v>25</v>
      </c>
      <c r="H81" s="6" t="s">
        <v>26</v>
      </c>
      <c r="I81" s="6" t="s">
        <v>26</v>
      </c>
      <c r="J81" s="52" t="s">
        <v>25</v>
      </c>
      <c r="K81" s="6" t="s">
        <v>26</v>
      </c>
      <c r="L81" s="52" t="s">
        <v>25</v>
      </c>
      <c r="M81" s="52" t="s">
        <v>25</v>
      </c>
      <c r="N81" s="41" t="s">
        <v>25</v>
      </c>
      <c r="O81" s="43">
        <f>'Input Doc'!D80</f>
        <v>3000</v>
      </c>
      <c r="P81" s="44">
        <f>'Input Doc'!E80</f>
        <v>2300575</v>
      </c>
      <c r="Q81" s="45">
        <f>'Input Doc'!F80</f>
        <v>2015</v>
      </c>
      <c r="R81" s="44">
        <f>'Input Doc'!G80</f>
        <v>414103.5</v>
      </c>
      <c r="S81" s="45">
        <f>'Input Doc'!H80</f>
        <v>2015</v>
      </c>
      <c r="T81" s="44">
        <f>'Input Doc'!I80</f>
        <v>0</v>
      </c>
      <c r="U81" s="44">
        <f>'Input Doc'!J80</f>
        <v>0</v>
      </c>
      <c r="V81" s="43">
        <f>'Input Doc'!K80</f>
        <v>10</v>
      </c>
      <c r="W81" s="11" t="s">
        <v>174</v>
      </c>
    </row>
    <row r="82" spans="1:23" ht="25.5" thickTop="1" thickBot="1" x14ac:dyDescent="0.25">
      <c r="A82" s="8" t="s">
        <v>166</v>
      </c>
      <c r="B82" s="8" t="s">
        <v>29</v>
      </c>
      <c r="C82" s="8" t="s">
        <v>121</v>
      </c>
      <c r="D82" s="7" t="s">
        <v>26</v>
      </c>
      <c r="E82" s="46" t="s">
        <v>25</v>
      </c>
      <c r="F82" s="46" t="s">
        <v>25</v>
      </c>
      <c r="G82" s="46" t="s">
        <v>25</v>
      </c>
      <c r="H82" s="46" t="s">
        <v>25</v>
      </c>
      <c r="I82" s="7" t="s">
        <v>26</v>
      </c>
      <c r="J82" s="46" t="s">
        <v>25</v>
      </c>
      <c r="K82" s="7" t="s">
        <v>26</v>
      </c>
      <c r="L82" s="46" t="s">
        <v>25</v>
      </c>
      <c r="M82" s="46" t="s">
        <v>25</v>
      </c>
      <c r="N82" s="47" t="s">
        <v>25</v>
      </c>
      <c r="O82" s="48">
        <f>'Input Doc'!D81</f>
        <v>0</v>
      </c>
      <c r="P82" s="49">
        <f>'Input Doc'!E81</f>
        <v>13800000</v>
      </c>
      <c r="Q82" s="50">
        <f>'Input Doc'!F81</f>
        <v>2015</v>
      </c>
      <c r="R82" s="49">
        <f>'Input Doc'!G81</f>
        <v>2484000</v>
      </c>
      <c r="S82" s="50">
        <f>'Input Doc'!H81</f>
        <v>2015</v>
      </c>
      <c r="T82" s="49">
        <f>'Input Doc'!I81</f>
        <v>0</v>
      </c>
      <c r="U82" s="49">
        <f>'Input Doc'!J81</f>
        <v>0</v>
      </c>
      <c r="V82" s="51">
        <f>'Input Doc'!K81</f>
        <v>0</v>
      </c>
      <c r="W82" s="13" t="s">
        <v>174</v>
      </c>
    </row>
    <row r="83" spans="1:23" ht="25.5" thickTop="1" thickBot="1" x14ac:dyDescent="0.25">
      <c r="A83" s="5" t="s">
        <v>166</v>
      </c>
      <c r="B83" s="5" t="s">
        <v>29</v>
      </c>
      <c r="C83" s="5" t="s">
        <v>122</v>
      </c>
      <c r="D83" s="6" t="s">
        <v>26</v>
      </c>
      <c r="E83" s="52" t="s">
        <v>25</v>
      </c>
      <c r="F83" s="52" t="s">
        <v>25</v>
      </c>
      <c r="G83" s="52" t="s">
        <v>25</v>
      </c>
      <c r="H83" s="52" t="s">
        <v>25</v>
      </c>
      <c r="I83" s="6" t="s">
        <v>26</v>
      </c>
      <c r="J83" s="52" t="s">
        <v>25</v>
      </c>
      <c r="K83" s="6" t="s">
        <v>26</v>
      </c>
      <c r="L83" s="52" t="s">
        <v>25</v>
      </c>
      <c r="M83" s="52" t="s">
        <v>25</v>
      </c>
      <c r="N83" s="41" t="s">
        <v>25</v>
      </c>
      <c r="O83" s="43">
        <f>'Input Doc'!D82</f>
        <v>0</v>
      </c>
      <c r="P83" s="44">
        <f>'Input Doc'!E82</f>
        <v>5750000</v>
      </c>
      <c r="Q83" s="45">
        <f>'Input Doc'!F82</f>
        <v>2015</v>
      </c>
      <c r="R83" s="44">
        <f>'Input Doc'!G82</f>
        <v>1035000</v>
      </c>
      <c r="S83" s="45">
        <f>'Input Doc'!H82</f>
        <v>2015</v>
      </c>
      <c r="T83" s="44">
        <f>'Input Doc'!I82</f>
        <v>0</v>
      </c>
      <c r="U83" s="44">
        <f>'Input Doc'!J82</f>
        <v>0</v>
      </c>
      <c r="V83" s="43">
        <f>'Input Doc'!K82</f>
        <v>0</v>
      </c>
      <c r="W83" s="11" t="s">
        <v>174</v>
      </c>
    </row>
    <row r="84" spans="1:23" ht="14.25" thickTop="1" thickBot="1" x14ac:dyDescent="0.25">
      <c r="A84" s="8" t="s">
        <v>39</v>
      </c>
      <c r="B84" s="8" t="s">
        <v>29</v>
      </c>
      <c r="C84" s="8" t="s">
        <v>123</v>
      </c>
      <c r="D84" s="7" t="s">
        <v>26</v>
      </c>
      <c r="E84" s="46" t="s">
        <v>25</v>
      </c>
      <c r="F84" s="46" t="s">
        <v>25</v>
      </c>
      <c r="G84" s="46" t="s">
        <v>25</v>
      </c>
      <c r="H84" s="46" t="s">
        <v>25</v>
      </c>
      <c r="I84" s="7" t="s">
        <v>26</v>
      </c>
      <c r="J84" s="46" t="s">
        <v>25</v>
      </c>
      <c r="K84" s="7" t="s">
        <v>26</v>
      </c>
      <c r="L84" s="46" t="s">
        <v>25</v>
      </c>
      <c r="M84" s="46" t="s">
        <v>25</v>
      </c>
      <c r="N84" s="47" t="s">
        <v>25</v>
      </c>
      <c r="O84" s="48">
        <f>'Input Doc'!D83</f>
        <v>0</v>
      </c>
      <c r="P84" s="49">
        <f>'Input Doc'!E83</f>
        <v>13800000</v>
      </c>
      <c r="Q84" s="50">
        <f>'Input Doc'!F83</f>
        <v>2015</v>
      </c>
      <c r="R84" s="49">
        <f>'Input Doc'!G83</f>
        <v>2484000</v>
      </c>
      <c r="S84" s="50">
        <f>'Input Doc'!H83</f>
        <v>2015</v>
      </c>
      <c r="T84" s="49">
        <f>'Input Doc'!I83</f>
        <v>0</v>
      </c>
      <c r="U84" s="49">
        <f>'Input Doc'!J83</f>
        <v>0</v>
      </c>
      <c r="V84" s="51">
        <f>'Input Doc'!K83</f>
        <v>0</v>
      </c>
      <c r="W84" s="13" t="s">
        <v>174</v>
      </c>
    </row>
    <row r="85" spans="1:23" ht="14.25" thickTop="1" thickBot="1" x14ac:dyDescent="0.25">
      <c r="A85" s="5" t="s">
        <v>39</v>
      </c>
      <c r="B85" s="5" t="s">
        <v>29</v>
      </c>
      <c r="C85" s="5" t="s">
        <v>124</v>
      </c>
      <c r="D85" s="6" t="s">
        <v>26</v>
      </c>
      <c r="E85" s="52" t="s">
        <v>25</v>
      </c>
      <c r="F85" s="52" t="s">
        <v>25</v>
      </c>
      <c r="G85" s="52" t="s">
        <v>25</v>
      </c>
      <c r="H85" s="52" t="s">
        <v>25</v>
      </c>
      <c r="I85" s="6" t="s">
        <v>26</v>
      </c>
      <c r="J85" s="52" t="s">
        <v>25</v>
      </c>
      <c r="K85" s="6" t="s">
        <v>26</v>
      </c>
      <c r="L85" s="52" t="s">
        <v>25</v>
      </c>
      <c r="M85" s="52" t="s">
        <v>25</v>
      </c>
      <c r="N85" s="41" t="s">
        <v>25</v>
      </c>
      <c r="O85" s="43">
        <f>'Input Doc'!D84</f>
        <v>0</v>
      </c>
      <c r="P85" s="44">
        <f>'Input Doc'!E84</f>
        <v>2875000</v>
      </c>
      <c r="Q85" s="45">
        <f>'Input Doc'!F84</f>
        <v>2015</v>
      </c>
      <c r="R85" s="44">
        <f>'Input Doc'!G84</f>
        <v>517500</v>
      </c>
      <c r="S85" s="45">
        <f>'Input Doc'!H84</f>
        <v>2015</v>
      </c>
      <c r="T85" s="44">
        <f>'Input Doc'!I84</f>
        <v>0</v>
      </c>
      <c r="U85" s="44">
        <f>'Input Doc'!J84</f>
        <v>0</v>
      </c>
      <c r="V85" s="43">
        <f>'Input Doc'!K84</f>
        <v>0</v>
      </c>
      <c r="W85" s="11" t="s">
        <v>174</v>
      </c>
    </row>
    <row r="86" spans="1:23" ht="25.5" thickTop="1" thickBot="1" x14ac:dyDescent="0.25">
      <c r="A86" s="8" t="s">
        <v>166</v>
      </c>
      <c r="B86" s="8" t="s">
        <v>29</v>
      </c>
      <c r="C86" s="8" t="s">
        <v>125</v>
      </c>
      <c r="D86" s="7" t="s">
        <v>26</v>
      </c>
      <c r="E86" s="46" t="s">
        <v>25</v>
      </c>
      <c r="F86" s="46" t="s">
        <v>25</v>
      </c>
      <c r="G86" s="46" t="s">
        <v>25</v>
      </c>
      <c r="H86" s="46" t="s">
        <v>25</v>
      </c>
      <c r="I86" s="7" t="s">
        <v>26</v>
      </c>
      <c r="J86" s="46" t="s">
        <v>25</v>
      </c>
      <c r="K86" s="7" t="s">
        <v>26</v>
      </c>
      <c r="L86" s="7" t="s">
        <v>26</v>
      </c>
      <c r="M86" s="46" t="s">
        <v>25</v>
      </c>
      <c r="N86" s="47" t="s">
        <v>25</v>
      </c>
      <c r="O86" s="48">
        <f>'Input Doc'!D85</f>
        <v>0</v>
      </c>
      <c r="P86" s="49">
        <f>'Input Doc'!E85</f>
        <v>1437500</v>
      </c>
      <c r="Q86" s="50">
        <f>'Input Doc'!F85</f>
        <v>2015</v>
      </c>
      <c r="R86" s="49">
        <f>'Input Doc'!G85</f>
        <v>258750</v>
      </c>
      <c r="S86" s="50">
        <f>'Input Doc'!H85</f>
        <v>2015</v>
      </c>
      <c r="T86" s="49">
        <f>'Input Doc'!I85</f>
        <v>0</v>
      </c>
      <c r="U86" s="49">
        <f>'Input Doc'!J85</f>
        <v>0</v>
      </c>
      <c r="V86" s="51">
        <f>'Input Doc'!K85</f>
        <v>0</v>
      </c>
      <c r="W86" s="13" t="s">
        <v>174</v>
      </c>
    </row>
    <row r="87" spans="1:23" ht="49.5" thickTop="1" thickBot="1" x14ac:dyDescent="0.25">
      <c r="A87" s="5" t="s">
        <v>166</v>
      </c>
      <c r="B87" s="5" t="s">
        <v>57</v>
      </c>
      <c r="C87" s="5" t="s">
        <v>126</v>
      </c>
      <c r="D87" s="52" t="s">
        <v>25</v>
      </c>
      <c r="E87" s="52" t="s">
        <v>25</v>
      </c>
      <c r="F87" s="52" t="s">
        <v>25</v>
      </c>
      <c r="G87" s="6" t="s">
        <v>26</v>
      </c>
      <c r="H87" s="52" t="s">
        <v>25</v>
      </c>
      <c r="I87" s="6" t="s">
        <v>26</v>
      </c>
      <c r="J87" s="6" t="s">
        <v>26</v>
      </c>
      <c r="K87" s="52" t="s">
        <v>25</v>
      </c>
      <c r="L87" s="6" t="s">
        <v>26</v>
      </c>
      <c r="M87" s="52" t="s">
        <v>25</v>
      </c>
      <c r="N87" s="41" t="s">
        <v>25</v>
      </c>
      <c r="O87" s="43">
        <f>'Input Doc'!D86</f>
        <v>48000</v>
      </c>
      <c r="P87" s="44">
        <f>'Input Doc'!E86</f>
        <v>1937313</v>
      </c>
      <c r="Q87" s="45">
        <f>'Input Doc'!F86</f>
        <v>2015</v>
      </c>
      <c r="R87" s="44">
        <f>'Input Doc'!G86</f>
        <v>348716.33999999997</v>
      </c>
      <c r="S87" s="45">
        <f>'Input Doc'!H86</f>
        <v>2015</v>
      </c>
      <c r="T87" s="44">
        <f>'Input Doc'!I86</f>
        <v>0</v>
      </c>
      <c r="U87" s="44">
        <f>'Input Doc'!J86</f>
        <v>0</v>
      </c>
      <c r="V87" s="43">
        <f>'Input Doc'!K86</f>
        <v>3200</v>
      </c>
      <c r="W87" s="11" t="s">
        <v>174</v>
      </c>
    </row>
    <row r="88" spans="1:23" ht="25.5" thickTop="1" thickBot="1" x14ac:dyDescent="0.25">
      <c r="A88" s="8" t="s">
        <v>165</v>
      </c>
      <c r="B88" s="8" t="s">
        <v>57</v>
      </c>
      <c r="C88" s="8" t="s">
        <v>127</v>
      </c>
      <c r="D88" s="7" t="s">
        <v>26</v>
      </c>
      <c r="E88" s="46" t="s">
        <v>25</v>
      </c>
      <c r="F88" s="46" t="s">
        <v>25</v>
      </c>
      <c r="G88" s="46" t="s">
        <v>25</v>
      </c>
      <c r="H88" s="46" t="s">
        <v>25</v>
      </c>
      <c r="I88" s="7" t="s">
        <v>26</v>
      </c>
      <c r="J88" s="46" t="s">
        <v>25</v>
      </c>
      <c r="K88" s="46" t="s">
        <v>25</v>
      </c>
      <c r="L88" s="46" t="s">
        <v>25</v>
      </c>
      <c r="M88" s="46" t="s">
        <v>25</v>
      </c>
      <c r="N88" s="47" t="s">
        <v>25</v>
      </c>
      <c r="O88" s="48">
        <f>'Input Doc'!D87</f>
        <v>17000</v>
      </c>
      <c r="P88" s="49">
        <f>'Input Doc'!E87</f>
        <v>5750000</v>
      </c>
      <c r="Q88" s="50">
        <f>'Input Doc'!F87</f>
        <v>2015</v>
      </c>
      <c r="R88" s="49">
        <f>'Input Doc'!G87</f>
        <v>1035000</v>
      </c>
      <c r="S88" s="50">
        <f>'Input Doc'!H87</f>
        <v>2015</v>
      </c>
      <c r="T88" s="49">
        <f>'Input Doc'!I87</f>
        <v>0</v>
      </c>
      <c r="U88" s="49">
        <f>'Input Doc'!J87</f>
        <v>0</v>
      </c>
      <c r="V88" s="51">
        <f>'Input Doc'!K87</f>
        <v>50</v>
      </c>
      <c r="W88" s="13" t="s">
        <v>174</v>
      </c>
    </row>
    <row r="89" spans="1:23" ht="25.5" thickTop="1" thickBot="1" x14ac:dyDescent="0.25">
      <c r="A89" s="5" t="s">
        <v>165</v>
      </c>
      <c r="B89" s="5" t="s">
        <v>57</v>
      </c>
      <c r="C89" s="5" t="s">
        <v>128</v>
      </c>
      <c r="D89" s="6" t="s">
        <v>26</v>
      </c>
      <c r="E89" s="52" t="s">
        <v>25</v>
      </c>
      <c r="F89" s="6" t="s">
        <v>26</v>
      </c>
      <c r="G89" s="6" t="s">
        <v>26</v>
      </c>
      <c r="H89" s="6" t="s">
        <v>26</v>
      </c>
      <c r="I89" s="6" t="s">
        <v>26</v>
      </c>
      <c r="J89" s="52" t="s">
        <v>25</v>
      </c>
      <c r="K89" s="6" t="s">
        <v>26</v>
      </c>
      <c r="L89" s="52" t="s">
        <v>25</v>
      </c>
      <c r="M89" s="52" t="s">
        <v>25</v>
      </c>
      <c r="N89" s="41" t="s">
        <v>25</v>
      </c>
      <c r="O89" s="43">
        <f>'Input Doc'!D88</f>
        <v>17900</v>
      </c>
      <c r="P89" s="44">
        <f>'Input Doc'!E88</f>
        <v>4600000</v>
      </c>
      <c r="Q89" s="45">
        <f>'Input Doc'!F88</f>
        <v>2015</v>
      </c>
      <c r="R89" s="44">
        <f>'Input Doc'!G88</f>
        <v>828000</v>
      </c>
      <c r="S89" s="45">
        <f>'Input Doc'!H88</f>
        <v>2015</v>
      </c>
      <c r="T89" s="44">
        <f>'Input Doc'!I88</f>
        <v>0</v>
      </c>
      <c r="U89" s="44">
        <f>'Input Doc'!J88</f>
        <v>0</v>
      </c>
      <c r="V89" s="43">
        <f>'Input Doc'!K88</f>
        <v>2</v>
      </c>
      <c r="W89" s="11" t="s">
        <v>174</v>
      </c>
    </row>
    <row r="90" spans="1:23" ht="37.5" thickTop="1" thickBot="1" x14ac:dyDescent="0.25">
      <c r="A90" s="8" t="s">
        <v>165</v>
      </c>
      <c r="B90" s="8" t="s">
        <v>29</v>
      </c>
      <c r="C90" s="8" t="s">
        <v>129</v>
      </c>
      <c r="D90" s="7" t="s">
        <v>26</v>
      </c>
      <c r="E90" s="46" t="s">
        <v>25</v>
      </c>
      <c r="F90" s="7" t="s">
        <v>26</v>
      </c>
      <c r="G90" s="46" t="s">
        <v>25</v>
      </c>
      <c r="H90" s="46" t="s">
        <v>25</v>
      </c>
      <c r="I90" s="7" t="s">
        <v>26</v>
      </c>
      <c r="J90" s="46" t="s">
        <v>25</v>
      </c>
      <c r="K90" s="7" t="s">
        <v>26</v>
      </c>
      <c r="L90" s="46" t="s">
        <v>25</v>
      </c>
      <c r="M90" s="46" t="s">
        <v>25</v>
      </c>
      <c r="N90" s="47" t="s">
        <v>25</v>
      </c>
      <c r="O90" s="48">
        <f>'Input Doc'!D89</f>
        <v>1000000</v>
      </c>
      <c r="P90" s="49">
        <f>'Input Doc'!E89</f>
        <v>920000</v>
      </c>
      <c r="Q90" s="50">
        <f>'Input Doc'!F89</f>
        <v>2015</v>
      </c>
      <c r="R90" s="49">
        <f>'Input Doc'!G89</f>
        <v>165600</v>
      </c>
      <c r="S90" s="50">
        <f>'Input Doc'!H89</f>
        <v>2015</v>
      </c>
      <c r="T90" s="49">
        <f>'Input Doc'!I89</f>
        <v>0</v>
      </c>
      <c r="U90" s="49">
        <f>'Input Doc'!J89</f>
        <v>0</v>
      </c>
      <c r="V90" s="51">
        <f>'Input Doc'!K89</f>
        <v>0</v>
      </c>
      <c r="W90" s="13" t="s">
        <v>174</v>
      </c>
    </row>
    <row r="91" spans="1:23" ht="37.5" thickTop="1" thickBot="1" x14ac:dyDescent="0.25">
      <c r="A91" s="5" t="s">
        <v>165</v>
      </c>
      <c r="B91" s="5" t="s">
        <v>74</v>
      </c>
      <c r="C91" s="5" t="s">
        <v>169</v>
      </c>
      <c r="D91" s="52" t="s">
        <v>25</v>
      </c>
      <c r="E91" s="52" t="s">
        <v>25</v>
      </c>
      <c r="F91" s="52" t="s">
        <v>25</v>
      </c>
      <c r="G91" s="52" t="s">
        <v>25</v>
      </c>
      <c r="H91" s="52" t="s">
        <v>25</v>
      </c>
      <c r="I91" s="6" t="s">
        <v>26</v>
      </c>
      <c r="J91" s="52" t="s">
        <v>25</v>
      </c>
      <c r="K91" s="52" t="s">
        <v>25</v>
      </c>
      <c r="L91" s="6" t="s">
        <v>26</v>
      </c>
      <c r="M91" s="52" t="s">
        <v>25</v>
      </c>
      <c r="N91" s="41" t="s">
        <v>25</v>
      </c>
      <c r="O91" s="43">
        <f>'Input Doc'!D90</f>
        <v>89000</v>
      </c>
      <c r="P91" s="44">
        <f>'Input Doc'!E90</f>
        <v>12477500</v>
      </c>
      <c r="Q91" s="45">
        <f>'Input Doc'!F90</f>
        <v>2015</v>
      </c>
      <c r="R91" s="44">
        <f>'Input Doc'!G90</f>
        <v>2245950</v>
      </c>
      <c r="S91" s="45">
        <f>'Input Doc'!H90</f>
        <v>2015</v>
      </c>
      <c r="T91" s="44">
        <f>'Input Doc'!I90</f>
        <v>0</v>
      </c>
      <c r="U91" s="44">
        <f>'Input Doc'!J90</f>
        <v>0</v>
      </c>
      <c r="V91" s="43">
        <f>'Input Doc'!K90</f>
        <v>350</v>
      </c>
      <c r="W91" s="11" t="s">
        <v>174</v>
      </c>
    </row>
    <row r="92" spans="1:23" ht="14.25" thickTop="1" thickBot="1" x14ac:dyDescent="0.25">
      <c r="A92" s="8" t="s">
        <v>165</v>
      </c>
      <c r="B92" s="8" t="s">
        <v>29</v>
      </c>
      <c r="C92" s="8" t="s">
        <v>130</v>
      </c>
      <c r="D92" s="7" t="s">
        <v>26</v>
      </c>
      <c r="E92" s="46" t="s">
        <v>25</v>
      </c>
      <c r="F92" s="46" t="s">
        <v>25</v>
      </c>
      <c r="G92" s="7" t="s">
        <v>26</v>
      </c>
      <c r="H92" s="46" t="s">
        <v>25</v>
      </c>
      <c r="I92" s="7" t="s">
        <v>26</v>
      </c>
      <c r="J92" s="7" t="s">
        <v>26</v>
      </c>
      <c r="K92" s="46" t="s">
        <v>25</v>
      </c>
      <c r="L92" s="7" t="s">
        <v>26</v>
      </c>
      <c r="M92" s="46" t="s">
        <v>25</v>
      </c>
      <c r="N92" s="47" t="s">
        <v>25</v>
      </c>
      <c r="O92" s="48">
        <f>'Input Doc'!D91</f>
        <v>0</v>
      </c>
      <c r="P92" s="49">
        <f>'Input Doc'!E91</f>
        <v>2012500</v>
      </c>
      <c r="Q92" s="50">
        <f>'Input Doc'!F91</f>
        <v>2015</v>
      </c>
      <c r="R92" s="49">
        <f>'Input Doc'!G91</f>
        <v>362250</v>
      </c>
      <c r="S92" s="50">
        <f>'Input Doc'!H91</f>
        <v>2015</v>
      </c>
      <c r="T92" s="49">
        <f>'Input Doc'!I91</f>
        <v>0</v>
      </c>
      <c r="U92" s="49">
        <f>'Input Doc'!J91</f>
        <v>0</v>
      </c>
      <c r="V92" s="51">
        <f>'Input Doc'!K91</f>
        <v>0</v>
      </c>
      <c r="W92" s="13" t="s">
        <v>174</v>
      </c>
    </row>
    <row r="93" spans="1:23" ht="49.5" thickTop="1" thickBot="1" x14ac:dyDescent="0.25">
      <c r="A93" s="5" t="s">
        <v>165</v>
      </c>
      <c r="B93" s="5" t="s">
        <v>29</v>
      </c>
      <c r="C93" s="5" t="s">
        <v>131</v>
      </c>
      <c r="D93" s="52" t="s">
        <v>25</v>
      </c>
      <c r="E93" s="52" t="s">
        <v>25</v>
      </c>
      <c r="F93" s="52" t="s">
        <v>25</v>
      </c>
      <c r="G93" s="52" t="s">
        <v>25</v>
      </c>
      <c r="H93" s="52" t="s">
        <v>25</v>
      </c>
      <c r="I93" s="6" t="s">
        <v>26</v>
      </c>
      <c r="J93" s="52" t="s">
        <v>25</v>
      </c>
      <c r="K93" s="52" t="s">
        <v>25</v>
      </c>
      <c r="L93" s="52" t="s">
        <v>25</v>
      </c>
      <c r="M93" s="52" t="s">
        <v>25</v>
      </c>
      <c r="N93" s="41" t="s">
        <v>25</v>
      </c>
      <c r="O93" s="43">
        <f>'Input Doc'!D92</f>
        <v>15115</v>
      </c>
      <c r="P93" s="44">
        <f>'Input Doc'!E92</f>
        <v>620310</v>
      </c>
      <c r="Q93" s="45">
        <f>'Input Doc'!F92</f>
        <v>2015</v>
      </c>
      <c r="R93" s="44">
        <f>'Input Doc'!G92</f>
        <v>111655.8</v>
      </c>
      <c r="S93" s="45">
        <f>'Input Doc'!H92</f>
        <v>2015</v>
      </c>
      <c r="T93" s="44">
        <f>'Input Doc'!I92</f>
        <v>0</v>
      </c>
      <c r="U93" s="44">
        <f>'Input Doc'!J92</f>
        <v>0</v>
      </c>
      <c r="V93" s="43">
        <f>'Input Doc'!K92</f>
        <v>25</v>
      </c>
      <c r="W93" s="11" t="s">
        <v>174</v>
      </c>
    </row>
    <row r="94" spans="1:23" ht="25.5" thickTop="1" thickBot="1" x14ac:dyDescent="0.25">
      <c r="A94" s="8" t="s">
        <v>166</v>
      </c>
      <c r="B94" s="8" t="s">
        <v>85</v>
      </c>
      <c r="C94" s="8" t="s">
        <v>132</v>
      </c>
      <c r="D94" s="7" t="s">
        <v>26</v>
      </c>
      <c r="E94" s="46" t="s">
        <v>25</v>
      </c>
      <c r="F94" s="46" t="s">
        <v>25</v>
      </c>
      <c r="G94" s="7" t="s">
        <v>26</v>
      </c>
      <c r="H94" s="46" t="s">
        <v>25</v>
      </c>
      <c r="I94" s="7" t="s">
        <v>26</v>
      </c>
      <c r="J94" s="7" t="s">
        <v>26</v>
      </c>
      <c r="K94" s="46" t="s">
        <v>25</v>
      </c>
      <c r="L94" s="46" t="s">
        <v>25</v>
      </c>
      <c r="M94" s="46" t="s">
        <v>25</v>
      </c>
      <c r="N94" s="47" t="s">
        <v>25</v>
      </c>
      <c r="O94" s="48">
        <f>'Input Doc'!D93</f>
        <v>139581</v>
      </c>
      <c r="P94" s="49">
        <f>'Input Doc'!E93</f>
        <v>16938677.75</v>
      </c>
      <c r="Q94" s="50">
        <f>'Input Doc'!F93</f>
        <v>2015</v>
      </c>
      <c r="R94" s="49">
        <f>'Input Doc'!G93</f>
        <v>3048961.9950000001</v>
      </c>
      <c r="S94" s="50">
        <f>'Input Doc'!H93</f>
        <v>2015</v>
      </c>
      <c r="T94" s="49">
        <f>'Input Doc'!I93</f>
        <v>0</v>
      </c>
      <c r="U94" s="49">
        <f>'Input Doc'!J93</f>
        <v>0</v>
      </c>
      <c r="V94" s="51">
        <f>'Input Doc'!K93</f>
        <v>1098</v>
      </c>
      <c r="W94" s="12" t="s">
        <v>174</v>
      </c>
    </row>
    <row r="95" spans="1:23" ht="37.5" thickTop="1" thickBot="1" x14ac:dyDescent="0.25">
      <c r="A95" s="5" t="s">
        <v>166</v>
      </c>
      <c r="B95" s="5" t="s">
        <v>68</v>
      </c>
      <c r="C95" s="5" t="s">
        <v>133</v>
      </c>
      <c r="D95" s="6" t="s">
        <v>26</v>
      </c>
      <c r="E95" s="52" t="s">
        <v>25</v>
      </c>
      <c r="F95" s="52" t="s">
        <v>25</v>
      </c>
      <c r="G95" s="6" t="s">
        <v>26</v>
      </c>
      <c r="H95" s="52" t="s">
        <v>25</v>
      </c>
      <c r="I95" s="6" t="s">
        <v>26</v>
      </c>
      <c r="J95" s="6" t="s">
        <v>26</v>
      </c>
      <c r="K95" s="52" t="s">
        <v>25</v>
      </c>
      <c r="L95" s="52" t="s">
        <v>25</v>
      </c>
      <c r="M95" s="52" t="s">
        <v>25</v>
      </c>
      <c r="N95" s="41" t="s">
        <v>25</v>
      </c>
      <c r="O95" s="43">
        <f>'Input Doc'!D94</f>
        <v>73986</v>
      </c>
      <c r="P95" s="44">
        <f>'Input Doc'!E94</f>
        <v>8508390</v>
      </c>
      <c r="Q95" s="45">
        <f>'Input Doc'!F94</f>
        <v>2015</v>
      </c>
      <c r="R95" s="44">
        <f>'Input Doc'!G94</f>
        <v>1531510.2</v>
      </c>
      <c r="S95" s="45">
        <f>'Input Doc'!H94</f>
        <v>2015</v>
      </c>
      <c r="T95" s="44">
        <f>'Input Doc'!I94</f>
        <v>0</v>
      </c>
      <c r="U95" s="44">
        <f>'Input Doc'!J94</f>
        <v>0</v>
      </c>
      <c r="V95" s="43">
        <f>'Input Doc'!K94</f>
        <v>651</v>
      </c>
      <c r="W95" s="11" t="s">
        <v>174</v>
      </c>
    </row>
    <row r="96" spans="1:23" ht="25.5" thickTop="1" thickBot="1" x14ac:dyDescent="0.25">
      <c r="A96" s="8" t="s">
        <v>166</v>
      </c>
      <c r="B96" s="8" t="s">
        <v>134</v>
      </c>
      <c r="C96" s="8" t="s">
        <v>135</v>
      </c>
      <c r="D96" s="7" t="s">
        <v>26</v>
      </c>
      <c r="E96" s="46" t="s">
        <v>25</v>
      </c>
      <c r="F96" s="46" t="s">
        <v>25</v>
      </c>
      <c r="G96" s="46" t="s">
        <v>25</v>
      </c>
      <c r="H96" s="7" t="s">
        <v>26</v>
      </c>
      <c r="I96" s="7" t="s">
        <v>26</v>
      </c>
      <c r="J96" s="46" t="s">
        <v>25</v>
      </c>
      <c r="K96" s="7" t="s">
        <v>26</v>
      </c>
      <c r="L96" s="7" t="s">
        <v>26</v>
      </c>
      <c r="M96" s="46" t="s">
        <v>25</v>
      </c>
      <c r="N96" s="47" t="s">
        <v>25</v>
      </c>
      <c r="O96" s="48">
        <f>'Input Doc'!D95</f>
        <v>0</v>
      </c>
      <c r="P96" s="49">
        <f>'Input Doc'!E95</f>
        <v>5433750</v>
      </c>
      <c r="Q96" s="50">
        <f>'Input Doc'!F95</f>
        <v>2015</v>
      </c>
      <c r="R96" s="49">
        <f>'Input Doc'!G95</f>
        <v>978075</v>
      </c>
      <c r="S96" s="50">
        <f>'Input Doc'!H95</f>
        <v>2015</v>
      </c>
      <c r="T96" s="49">
        <f>'Input Doc'!I95</f>
        <v>0</v>
      </c>
      <c r="U96" s="49">
        <f>'Input Doc'!J95</f>
        <v>0</v>
      </c>
      <c r="V96" s="51">
        <f>'Input Doc'!K95</f>
        <v>25</v>
      </c>
      <c r="W96" s="13" t="s">
        <v>174</v>
      </c>
    </row>
    <row r="97" spans="1:23" ht="37.5" thickTop="1" thickBot="1" x14ac:dyDescent="0.25">
      <c r="A97" s="5" t="s">
        <v>166</v>
      </c>
      <c r="B97" s="5" t="s">
        <v>68</v>
      </c>
      <c r="C97" s="5" t="s">
        <v>136</v>
      </c>
      <c r="D97" s="6" t="s">
        <v>26</v>
      </c>
      <c r="E97" s="52" t="s">
        <v>25</v>
      </c>
      <c r="F97" s="52" t="s">
        <v>25</v>
      </c>
      <c r="G97" s="6" t="s">
        <v>26</v>
      </c>
      <c r="H97" s="52" t="s">
        <v>25</v>
      </c>
      <c r="I97" s="6" t="s">
        <v>26</v>
      </c>
      <c r="J97" s="6" t="s">
        <v>26</v>
      </c>
      <c r="K97" s="52" t="s">
        <v>25</v>
      </c>
      <c r="L97" s="52" t="s">
        <v>25</v>
      </c>
      <c r="M97" s="52" t="s">
        <v>25</v>
      </c>
      <c r="N97" s="41" t="s">
        <v>25</v>
      </c>
      <c r="O97" s="43">
        <f>'Input Doc'!D96</f>
        <v>76694</v>
      </c>
      <c r="P97" s="44">
        <f>'Input Doc'!E96</f>
        <v>9623050.5</v>
      </c>
      <c r="Q97" s="45">
        <f>'Input Doc'!F96</f>
        <v>2015</v>
      </c>
      <c r="R97" s="44">
        <f>'Input Doc'!G96</f>
        <v>1732149.0899999999</v>
      </c>
      <c r="S97" s="45">
        <f>'Input Doc'!H96</f>
        <v>2015</v>
      </c>
      <c r="T97" s="44">
        <f>'Input Doc'!I96</f>
        <v>0</v>
      </c>
      <c r="U97" s="44">
        <f>'Input Doc'!J96</f>
        <v>0</v>
      </c>
      <c r="V97" s="43">
        <f>'Input Doc'!K96</f>
        <v>690</v>
      </c>
      <c r="W97" s="11" t="s">
        <v>174</v>
      </c>
    </row>
    <row r="98" spans="1:23" ht="37.5" thickTop="1" thickBot="1" x14ac:dyDescent="0.25">
      <c r="A98" s="8" t="s">
        <v>166</v>
      </c>
      <c r="B98" s="8" t="s">
        <v>57</v>
      </c>
      <c r="C98" s="8" t="s">
        <v>137</v>
      </c>
      <c r="D98" s="7" t="s">
        <v>26</v>
      </c>
      <c r="E98" s="46" t="s">
        <v>25</v>
      </c>
      <c r="F98" s="46" t="s">
        <v>25</v>
      </c>
      <c r="G98" s="46" t="s">
        <v>25</v>
      </c>
      <c r="H98" s="46" t="s">
        <v>25</v>
      </c>
      <c r="I98" s="7" t="s">
        <v>26</v>
      </c>
      <c r="J98" s="46" t="s">
        <v>25</v>
      </c>
      <c r="K98" s="46" t="s">
        <v>25</v>
      </c>
      <c r="L98" s="46" t="s">
        <v>25</v>
      </c>
      <c r="M98" s="46" t="s">
        <v>25</v>
      </c>
      <c r="N98" s="47" t="s">
        <v>25</v>
      </c>
      <c r="O98" s="48">
        <f>'Input Doc'!D97</f>
        <v>19130</v>
      </c>
      <c r="P98" s="49">
        <f>'Input Doc'!E97</f>
        <v>1006837.65</v>
      </c>
      <c r="Q98" s="50">
        <f>'Input Doc'!F97</f>
        <v>2015</v>
      </c>
      <c r="R98" s="49">
        <f>'Input Doc'!G97</f>
        <v>181230.777</v>
      </c>
      <c r="S98" s="50">
        <f>'Input Doc'!H97</f>
        <v>2015</v>
      </c>
      <c r="T98" s="49">
        <f>'Input Doc'!I97</f>
        <v>0</v>
      </c>
      <c r="U98" s="49">
        <f>'Input Doc'!J97</f>
        <v>0</v>
      </c>
      <c r="V98" s="51">
        <f>'Input Doc'!K97</f>
        <v>70</v>
      </c>
      <c r="W98" s="13" t="s">
        <v>174</v>
      </c>
    </row>
    <row r="99" spans="1:23" ht="37.5" thickTop="1" thickBot="1" x14ac:dyDescent="0.25">
      <c r="A99" s="5" t="s">
        <v>165</v>
      </c>
      <c r="B99" s="5" t="s">
        <v>138</v>
      </c>
      <c r="C99" s="5" t="s">
        <v>139</v>
      </c>
      <c r="D99" s="6" t="s">
        <v>26</v>
      </c>
      <c r="E99" s="52" t="s">
        <v>25</v>
      </c>
      <c r="F99" s="6" t="s">
        <v>26</v>
      </c>
      <c r="G99" s="52" t="s">
        <v>25</v>
      </c>
      <c r="H99" s="52" t="s">
        <v>25</v>
      </c>
      <c r="I99" s="52" t="s">
        <v>25</v>
      </c>
      <c r="J99" s="6" t="s">
        <v>26</v>
      </c>
      <c r="K99" s="52" t="s">
        <v>25</v>
      </c>
      <c r="L99" s="6" t="s">
        <v>26</v>
      </c>
      <c r="M99" s="52" t="s">
        <v>25</v>
      </c>
      <c r="N99" s="41" t="s">
        <v>25</v>
      </c>
      <c r="O99" s="43">
        <f>'Input Doc'!D98</f>
        <v>604900</v>
      </c>
      <c r="P99" s="44">
        <f>'Input Doc'!E98</f>
        <v>120750345</v>
      </c>
      <c r="Q99" s="45">
        <f>'Input Doc'!F98</f>
        <v>2015</v>
      </c>
      <c r="R99" s="44">
        <f>'Input Doc'!G98</f>
        <v>21735062.099999998</v>
      </c>
      <c r="S99" s="45">
        <f>'Input Doc'!H98</f>
        <v>2015</v>
      </c>
      <c r="T99" s="44">
        <f>'Input Doc'!I98</f>
        <v>0</v>
      </c>
      <c r="U99" s="44">
        <f>'Input Doc'!J98</f>
        <v>0</v>
      </c>
      <c r="V99" s="43">
        <f>'Input Doc'!K98</f>
        <v>750</v>
      </c>
      <c r="W99" s="11" t="s">
        <v>174</v>
      </c>
    </row>
    <row r="100" spans="1:23" ht="25.5" thickTop="1" thickBot="1" x14ac:dyDescent="0.25">
      <c r="A100" s="8" t="s">
        <v>166</v>
      </c>
      <c r="B100" s="8" t="s">
        <v>29</v>
      </c>
      <c r="C100" s="8" t="s">
        <v>140</v>
      </c>
      <c r="D100" s="7" t="s">
        <v>26</v>
      </c>
      <c r="E100" s="46" t="s">
        <v>25</v>
      </c>
      <c r="F100" s="46" t="s">
        <v>25</v>
      </c>
      <c r="G100" s="46" t="s">
        <v>25</v>
      </c>
      <c r="H100" s="46" t="s">
        <v>25</v>
      </c>
      <c r="I100" s="7" t="s">
        <v>26</v>
      </c>
      <c r="J100" s="46" t="s">
        <v>25</v>
      </c>
      <c r="K100" s="7" t="s">
        <v>26</v>
      </c>
      <c r="L100" s="7" t="s">
        <v>26</v>
      </c>
      <c r="M100" s="46" t="s">
        <v>25</v>
      </c>
      <c r="N100" s="47" t="s">
        <v>25</v>
      </c>
      <c r="O100" s="48">
        <f>'Input Doc'!D99</f>
        <v>2000000</v>
      </c>
      <c r="P100" s="49">
        <f>'Input Doc'!E99</f>
        <v>2300000</v>
      </c>
      <c r="Q100" s="50">
        <f>'Input Doc'!F99</f>
        <v>2015</v>
      </c>
      <c r="R100" s="49">
        <f>'Input Doc'!G99</f>
        <v>414000</v>
      </c>
      <c r="S100" s="50">
        <f>'Input Doc'!H99</f>
        <v>2015</v>
      </c>
      <c r="T100" s="49">
        <f>'Input Doc'!I99</f>
        <v>0</v>
      </c>
      <c r="U100" s="49">
        <f>'Input Doc'!J99</f>
        <v>0</v>
      </c>
      <c r="V100" s="51">
        <f>'Input Doc'!K99</f>
        <v>0</v>
      </c>
      <c r="W100" s="13" t="s">
        <v>174</v>
      </c>
    </row>
    <row r="101" spans="1:23" ht="37.5" thickTop="1" thickBot="1" x14ac:dyDescent="0.25">
      <c r="A101" s="5" t="s">
        <v>166</v>
      </c>
      <c r="B101" s="5" t="s">
        <v>68</v>
      </c>
      <c r="C101" s="5" t="s">
        <v>141</v>
      </c>
      <c r="D101" s="6" t="s">
        <v>26</v>
      </c>
      <c r="E101" s="52" t="s">
        <v>25</v>
      </c>
      <c r="F101" s="52" t="s">
        <v>25</v>
      </c>
      <c r="G101" s="6" t="s">
        <v>26</v>
      </c>
      <c r="H101" s="52" t="s">
        <v>25</v>
      </c>
      <c r="I101" s="6" t="s">
        <v>26</v>
      </c>
      <c r="J101" s="6" t="s">
        <v>26</v>
      </c>
      <c r="K101" s="52" t="s">
        <v>25</v>
      </c>
      <c r="L101" s="52" t="s">
        <v>25</v>
      </c>
      <c r="M101" s="52" t="s">
        <v>25</v>
      </c>
      <c r="N101" s="41" t="s">
        <v>25</v>
      </c>
      <c r="O101" s="43">
        <f>'Input Doc'!D100</f>
        <v>94179</v>
      </c>
      <c r="P101" s="44">
        <f>'Input Doc'!E100</f>
        <v>11372114.25</v>
      </c>
      <c r="Q101" s="45">
        <f>'Input Doc'!F100</f>
        <v>2015</v>
      </c>
      <c r="R101" s="44">
        <f>'Input Doc'!G100</f>
        <v>2046980.5649999999</v>
      </c>
      <c r="S101" s="45">
        <f>'Input Doc'!H100</f>
        <v>2015</v>
      </c>
      <c r="T101" s="44">
        <f>'Input Doc'!I100</f>
        <v>0</v>
      </c>
      <c r="U101" s="44">
        <f>'Input Doc'!J100</f>
        <v>0</v>
      </c>
      <c r="V101" s="43">
        <f>'Input Doc'!K100</f>
        <v>845</v>
      </c>
      <c r="W101" s="11" t="s">
        <v>174</v>
      </c>
    </row>
    <row r="102" spans="1:23" ht="37.5" thickTop="1" thickBot="1" x14ac:dyDescent="0.25">
      <c r="A102" s="8" t="s">
        <v>166</v>
      </c>
      <c r="B102" s="8" t="s">
        <v>68</v>
      </c>
      <c r="C102" s="8" t="s">
        <v>142</v>
      </c>
      <c r="D102" s="7" t="s">
        <v>26</v>
      </c>
      <c r="E102" s="46" t="s">
        <v>25</v>
      </c>
      <c r="F102" s="46" t="s">
        <v>25</v>
      </c>
      <c r="G102" s="7" t="s">
        <v>26</v>
      </c>
      <c r="H102" s="46" t="s">
        <v>25</v>
      </c>
      <c r="I102" s="7" t="s">
        <v>26</v>
      </c>
      <c r="J102" s="7" t="s">
        <v>26</v>
      </c>
      <c r="K102" s="46" t="s">
        <v>25</v>
      </c>
      <c r="L102" s="46" t="s">
        <v>25</v>
      </c>
      <c r="M102" s="46" t="s">
        <v>25</v>
      </c>
      <c r="N102" s="47" t="s">
        <v>25</v>
      </c>
      <c r="O102" s="48">
        <f>'Input Doc'!D101</f>
        <v>87500</v>
      </c>
      <c r="P102" s="49">
        <f>'Input Doc'!E101</f>
        <v>10565625</v>
      </c>
      <c r="Q102" s="50">
        <f>'Input Doc'!F101</f>
        <v>2015</v>
      </c>
      <c r="R102" s="49">
        <f>'Input Doc'!G101</f>
        <v>1901812.5</v>
      </c>
      <c r="S102" s="50">
        <f>'Input Doc'!H101</f>
        <v>2015</v>
      </c>
      <c r="T102" s="49">
        <f>'Input Doc'!I101</f>
        <v>0</v>
      </c>
      <c r="U102" s="49">
        <f>'Input Doc'!J101</f>
        <v>0</v>
      </c>
      <c r="V102" s="51">
        <f>'Input Doc'!K101</f>
        <v>845</v>
      </c>
      <c r="W102" s="13" t="s">
        <v>174</v>
      </c>
    </row>
    <row r="103" spans="1:23" ht="25.5" thickTop="1" thickBot="1" x14ac:dyDescent="0.25">
      <c r="A103" s="5" t="s">
        <v>166</v>
      </c>
      <c r="B103" s="5" t="s">
        <v>23</v>
      </c>
      <c r="C103" s="5" t="s">
        <v>143</v>
      </c>
      <c r="D103" s="6" t="s">
        <v>26</v>
      </c>
      <c r="E103" s="52" t="s">
        <v>25</v>
      </c>
      <c r="F103" s="52" t="s">
        <v>25</v>
      </c>
      <c r="G103" s="6" t="s">
        <v>26</v>
      </c>
      <c r="H103" s="52" t="s">
        <v>25</v>
      </c>
      <c r="I103" s="6" t="s">
        <v>26</v>
      </c>
      <c r="J103" s="6" t="s">
        <v>26</v>
      </c>
      <c r="K103" s="52" t="s">
        <v>25</v>
      </c>
      <c r="L103" s="6" t="s">
        <v>26</v>
      </c>
      <c r="M103" s="52" t="s">
        <v>25</v>
      </c>
      <c r="N103" s="41" t="s">
        <v>25</v>
      </c>
      <c r="O103" s="43">
        <f>'Input Doc'!D102</f>
        <v>23000</v>
      </c>
      <c r="P103" s="44">
        <f>'Input Doc'!E102</f>
        <v>2672933.5</v>
      </c>
      <c r="Q103" s="45">
        <f>'Input Doc'!F102</f>
        <v>2015</v>
      </c>
      <c r="R103" s="44">
        <f>'Input Doc'!G102</f>
        <v>481128.02999999997</v>
      </c>
      <c r="S103" s="45">
        <f>'Input Doc'!H102</f>
        <v>2015</v>
      </c>
      <c r="T103" s="44">
        <f>'Input Doc'!I102</f>
        <v>0</v>
      </c>
      <c r="U103" s="44">
        <f>'Input Doc'!J102</f>
        <v>0</v>
      </c>
      <c r="V103" s="43">
        <f>'Input Doc'!K102</f>
        <v>350</v>
      </c>
      <c r="W103" s="11" t="s">
        <v>174</v>
      </c>
    </row>
    <row r="104" spans="1:23" ht="25.5" thickTop="1" thickBot="1" x14ac:dyDescent="0.25">
      <c r="A104" s="8" t="s">
        <v>166</v>
      </c>
      <c r="B104" s="8" t="s">
        <v>29</v>
      </c>
      <c r="C104" s="8" t="s">
        <v>144</v>
      </c>
      <c r="D104" s="7" t="s">
        <v>26</v>
      </c>
      <c r="E104" s="46" t="s">
        <v>25</v>
      </c>
      <c r="F104" s="46" t="s">
        <v>25</v>
      </c>
      <c r="G104" s="46" t="s">
        <v>25</v>
      </c>
      <c r="H104" s="7" t="s">
        <v>26</v>
      </c>
      <c r="I104" s="7" t="s">
        <v>26</v>
      </c>
      <c r="J104" s="46" t="s">
        <v>25</v>
      </c>
      <c r="K104" s="7" t="s">
        <v>26</v>
      </c>
      <c r="L104" s="7" t="s">
        <v>26</v>
      </c>
      <c r="M104" s="46" t="s">
        <v>25</v>
      </c>
      <c r="N104" s="47" t="s">
        <v>25</v>
      </c>
      <c r="O104" s="48">
        <f>'Input Doc'!D103</f>
        <v>0</v>
      </c>
      <c r="P104" s="49">
        <f>'Input Doc'!E103</f>
        <v>23287500</v>
      </c>
      <c r="Q104" s="50">
        <f>'Input Doc'!F103</f>
        <v>2015</v>
      </c>
      <c r="R104" s="49">
        <f>'Input Doc'!G103</f>
        <v>4191750</v>
      </c>
      <c r="S104" s="50">
        <f>'Input Doc'!H103</f>
        <v>2015</v>
      </c>
      <c r="T104" s="49">
        <f>'Input Doc'!I103</f>
        <v>0</v>
      </c>
      <c r="U104" s="49">
        <f>'Input Doc'!J103</f>
        <v>0</v>
      </c>
      <c r="V104" s="51">
        <f>'Input Doc'!K103</f>
        <v>0</v>
      </c>
      <c r="W104" s="13" t="s">
        <v>174</v>
      </c>
    </row>
    <row r="105" spans="1:23" ht="37.5" thickTop="1" thickBot="1" x14ac:dyDescent="0.25">
      <c r="A105" s="5" t="s">
        <v>166</v>
      </c>
      <c r="B105" s="5" t="s">
        <v>27</v>
      </c>
      <c r="C105" s="5" t="s">
        <v>145</v>
      </c>
      <c r="D105" s="6" t="s">
        <v>26</v>
      </c>
      <c r="E105" s="52" t="s">
        <v>25</v>
      </c>
      <c r="F105" s="52" t="s">
        <v>25</v>
      </c>
      <c r="G105" s="52" t="s">
        <v>25</v>
      </c>
      <c r="H105" s="6" t="s">
        <v>26</v>
      </c>
      <c r="I105" s="6" t="s">
        <v>26</v>
      </c>
      <c r="J105" s="52" t="s">
        <v>25</v>
      </c>
      <c r="K105" s="6" t="s">
        <v>26</v>
      </c>
      <c r="L105" s="6" t="s">
        <v>26</v>
      </c>
      <c r="M105" s="52" t="s">
        <v>25</v>
      </c>
      <c r="N105" s="41" t="s">
        <v>25</v>
      </c>
      <c r="O105" s="43">
        <f>'Input Doc'!D104</f>
        <v>0</v>
      </c>
      <c r="P105" s="44">
        <f>'Input Doc'!E104</f>
        <v>14123348.949999999</v>
      </c>
      <c r="Q105" s="45">
        <f>'Input Doc'!F104</f>
        <v>2015</v>
      </c>
      <c r="R105" s="44">
        <f>'Input Doc'!G104</f>
        <v>2542202.8109999998</v>
      </c>
      <c r="S105" s="45">
        <f>'Input Doc'!H104</f>
        <v>2015</v>
      </c>
      <c r="T105" s="44">
        <f>'Input Doc'!I104</f>
        <v>0</v>
      </c>
      <c r="U105" s="44">
        <f>'Input Doc'!J104</f>
        <v>0</v>
      </c>
      <c r="V105" s="43">
        <f>'Input Doc'!K104</f>
        <v>0</v>
      </c>
      <c r="W105" s="11" t="s">
        <v>174</v>
      </c>
    </row>
    <row r="106" spans="1:23" ht="37.5" thickTop="1" thickBot="1" x14ac:dyDescent="0.25">
      <c r="A106" s="8" t="s">
        <v>166</v>
      </c>
      <c r="B106" s="8" t="s">
        <v>27</v>
      </c>
      <c r="C106" s="8" t="s">
        <v>146</v>
      </c>
      <c r="D106" s="7" t="s">
        <v>26</v>
      </c>
      <c r="E106" s="46" t="s">
        <v>25</v>
      </c>
      <c r="F106" s="46" t="s">
        <v>25</v>
      </c>
      <c r="G106" s="46" t="s">
        <v>25</v>
      </c>
      <c r="H106" s="7" t="s">
        <v>26</v>
      </c>
      <c r="I106" s="7" t="s">
        <v>26</v>
      </c>
      <c r="J106" s="46" t="s">
        <v>25</v>
      </c>
      <c r="K106" s="7" t="s">
        <v>26</v>
      </c>
      <c r="L106" s="7" t="s">
        <v>26</v>
      </c>
      <c r="M106" s="46" t="s">
        <v>25</v>
      </c>
      <c r="N106" s="47" t="s">
        <v>25</v>
      </c>
      <c r="O106" s="48">
        <f>'Input Doc'!D105</f>
        <v>0</v>
      </c>
      <c r="P106" s="49">
        <f>'Input Doc'!E105</f>
        <v>7061675.0499999998</v>
      </c>
      <c r="Q106" s="50">
        <f>'Input Doc'!F105</f>
        <v>2015</v>
      </c>
      <c r="R106" s="49">
        <f>'Input Doc'!G105</f>
        <v>1271101.5089999998</v>
      </c>
      <c r="S106" s="50">
        <f>'Input Doc'!H105</f>
        <v>2015</v>
      </c>
      <c r="T106" s="49">
        <f>'Input Doc'!I105</f>
        <v>0</v>
      </c>
      <c r="U106" s="49">
        <f>'Input Doc'!J105</f>
        <v>0</v>
      </c>
      <c r="V106" s="51">
        <f>'Input Doc'!K105</f>
        <v>0</v>
      </c>
      <c r="W106" s="13" t="s">
        <v>174</v>
      </c>
    </row>
    <row r="107" spans="1:23" ht="37.5" thickTop="1" thickBot="1" x14ac:dyDescent="0.25">
      <c r="A107" s="5" t="s">
        <v>166</v>
      </c>
      <c r="B107" s="5" t="s">
        <v>74</v>
      </c>
      <c r="C107" s="5" t="s">
        <v>147</v>
      </c>
      <c r="D107" s="6" t="s">
        <v>26</v>
      </c>
      <c r="E107" s="52" t="s">
        <v>25</v>
      </c>
      <c r="F107" s="52" t="s">
        <v>25</v>
      </c>
      <c r="G107" s="52" t="s">
        <v>25</v>
      </c>
      <c r="H107" s="52" t="s">
        <v>25</v>
      </c>
      <c r="I107" s="6" t="s">
        <v>26</v>
      </c>
      <c r="J107" s="52" t="s">
        <v>25</v>
      </c>
      <c r="K107" s="6" t="s">
        <v>26</v>
      </c>
      <c r="L107" s="6" t="s">
        <v>26</v>
      </c>
      <c r="M107" s="52" t="s">
        <v>25</v>
      </c>
      <c r="N107" s="41" t="s">
        <v>25</v>
      </c>
      <c r="O107" s="43">
        <f>'Input Doc'!D106</f>
        <v>160</v>
      </c>
      <c r="P107" s="44">
        <f>'Input Doc'!E106</f>
        <v>198087.5</v>
      </c>
      <c r="Q107" s="45">
        <f>'Input Doc'!F106</f>
        <v>2015</v>
      </c>
      <c r="R107" s="44">
        <f>'Input Doc'!G106</f>
        <v>35655.75</v>
      </c>
      <c r="S107" s="45">
        <f>'Input Doc'!H106</f>
        <v>2015</v>
      </c>
      <c r="T107" s="44">
        <f>'Input Doc'!I106</f>
        <v>0</v>
      </c>
      <c r="U107" s="44">
        <f>'Input Doc'!J106</f>
        <v>0</v>
      </c>
      <c r="V107" s="43">
        <f>'Input Doc'!K106</f>
        <v>0</v>
      </c>
      <c r="W107" s="11" t="s">
        <v>174</v>
      </c>
    </row>
    <row r="108" spans="1:23" ht="25.5" thickTop="1" thickBot="1" x14ac:dyDescent="0.25">
      <c r="A108" s="8" t="s">
        <v>166</v>
      </c>
      <c r="B108" s="8" t="s">
        <v>57</v>
      </c>
      <c r="C108" s="8" t="s">
        <v>148</v>
      </c>
      <c r="D108" s="7" t="s">
        <v>26</v>
      </c>
      <c r="E108" s="46" t="s">
        <v>25</v>
      </c>
      <c r="F108" s="46" t="s">
        <v>25</v>
      </c>
      <c r="G108" s="46" t="s">
        <v>25</v>
      </c>
      <c r="H108" s="7" t="s">
        <v>26</v>
      </c>
      <c r="I108" s="7" t="s">
        <v>26</v>
      </c>
      <c r="J108" s="46" t="s">
        <v>25</v>
      </c>
      <c r="K108" s="7" t="s">
        <v>26</v>
      </c>
      <c r="L108" s="7" t="s">
        <v>26</v>
      </c>
      <c r="M108" s="46" t="s">
        <v>25</v>
      </c>
      <c r="N108" s="47" t="s">
        <v>25</v>
      </c>
      <c r="O108" s="48">
        <f>'Input Doc'!D107</f>
        <v>0</v>
      </c>
      <c r="P108" s="49">
        <f>'Input Doc'!E107</f>
        <v>26450000</v>
      </c>
      <c r="Q108" s="50">
        <f>'Input Doc'!F107</f>
        <v>2015</v>
      </c>
      <c r="R108" s="49">
        <f>'Input Doc'!G107</f>
        <v>4761000</v>
      </c>
      <c r="S108" s="50">
        <f>'Input Doc'!H107</f>
        <v>2015</v>
      </c>
      <c r="T108" s="49">
        <f>'Input Doc'!I107</f>
        <v>0</v>
      </c>
      <c r="U108" s="49">
        <f>'Input Doc'!J107</f>
        <v>0</v>
      </c>
      <c r="V108" s="51">
        <f>'Input Doc'!K107</f>
        <v>0</v>
      </c>
      <c r="W108" s="13" t="s">
        <v>174</v>
      </c>
    </row>
    <row r="109" spans="1:23" ht="25.5" thickTop="1" thickBot="1" x14ac:dyDescent="0.25">
      <c r="A109" s="5" t="s">
        <v>166</v>
      </c>
      <c r="B109" s="5" t="s">
        <v>57</v>
      </c>
      <c r="C109" s="5" t="s">
        <v>149</v>
      </c>
      <c r="D109" s="6" t="s">
        <v>26</v>
      </c>
      <c r="E109" s="52" t="s">
        <v>25</v>
      </c>
      <c r="F109" s="52" t="s">
        <v>25</v>
      </c>
      <c r="G109" s="52" t="s">
        <v>25</v>
      </c>
      <c r="H109" s="52" t="s">
        <v>25</v>
      </c>
      <c r="I109" s="6" t="s">
        <v>26</v>
      </c>
      <c r="J109" s="52" t="s">
        <v>25</v>
      </c>
      <c r="K109" s="6" t="s">
        <v>26</v>
      </c>
      <c r="L109" s="6" t="s">
        <v>26</v>
      </c>
      <c r="M109" s="52" t="s">
        <v>25</v>
      </c>
      <c r="N109" s="41" t="s">
        <v>25</v>
      </c>
      <c r="O109" s="43">
        <f>'Input Doc'!D108</f>
        <v>0</v>
      </c>
      <c r="P109" s="44">
        <f>'Input Doc'!E108</f>
        <v>2817500</v>
      </c>
      <c r="Q109" s="45">
        <f>'Input Doc'!F108</f>
        <v>2015</v>
      </c>
      <c r="R109" s="44">
        <f>'Input Doc'!G108</f>
        <v>507150</v>
      </c>
      <c r="S109" s="45">
        <f>'Input Doc'!H108</f>
        <v>2015</v>
      </c>
      <c r="T109" s="44">
        <f>'Input Doc'!I108</f>
        <v>0</v>
      </c>
      <c r="U109" s="44">
        <f>'Input Doc'!J108</f>
        <v>0</v>
      </c>
      <c r="V109" s="43">
        <f>'Input Doc'!K108</f>
        <v>0</v>
      </c>
      <c r="W109" s="11" t="s">
        <v>174</v>
      </c>
    </row>
    <row r="110" spans="1:23" ht="25.5" thickTop="1" thickBot="1" x14ac:dyDescent="0.25">
      <c r="A110" s="8" t="s">
        <v>166</v>
      </c>
      <c r="B110" s="8" t="s">
        <v>57</v>
      </c>
      <c r="C110" s="8" t="s">
        <v>150</v>
      </c>
      <c r="D110" s="7" t="s">
        <v>26</v>
      </c>
      <c r="E110" s="46" t="s">
        <v>25</v>
      </c>
      <c r="F110" s="46" t="s">
        <v>25</v>
      </c>
      <c r="G110" s="46" t="s">
        <v>25</v>
      </c>
      <c r="H110" s="46" t="s">
        <v>25</v>
      </c>
      <c r="I110" s="7" t="s">
        <v>26</v>
      </c>
      <c r="J110" s="46" t="s">
        <v>25</v>
      </c>
      <c r="K110" s="7" t="s">
        <v>26</v>
      </c>
      <c r="L110" s="7" t="s">
        <v>26</v>
      </c>
      <c r="M110" s="46" t="s">
        <v>25</v>
      </c>
      <c r="N110" s="47" t="s">
        <v>25</v>
      </c>
      <c r="O110" s="48">
        <f>'Input Doc'!D109</f>
        <v>0</v>
      </c>
      <c r="P110" s="49">
        <f>'Input Doc'!E109</f>
        <v>2415000</v>
      </c>
      <c r="Q110" s="50">
        <f>'Input Doc'!F109</f>
        <v>2015</v>
      </c>
      <c r="R110" s="49">
        <f>'Input Doc'!G109</f>
        <v>434700</v>
      </c>
      <c r="S110" s="50">
        <f>'Input Doc'!H109</f>
        <v>2015</v>
      </c>
      <c r="T110" s="49">
        <f>'Input Doc'!I109</f>
        <v>0</v>
      </c>
      <c r="U110" s="49">
        <f>'Input Doc'!J109</f>
        <v>0</v>
      </c>
      <c r="V110" s="51">
        <f>'Input Doc'!K109</f>
        <v>0</v>
      </c>
      <c r="W110" s="13" t="s">
        <v>174</v>
      </c>
    </row>
    <row r="111" spans="1:23" ht="37.5" thickTop="1" thickBot="1" x14ac:dyDescent="0.25">
      <c r="A111" s="5" t="s">
        <v>166</v>
      </c>
      <c r="B111" s="5" t="s">
        <v>57</v>
      </c>
      <c r="C111" s="5" t="s">
        <v>151</v>
      </c>
      <c r="D111" s="6" t="s">
        <v>26</v>
      </c>
      <c r="E111" s="52" t="s">
        <v>25</v>
      </c>
      <c r="F111" s="52" t="s">
        <v>25</v>
      </c>
      <c r="G111" s="52" t="s">
        <v>25</v>
      </c>
      <c r="H111" s="52" t="s">
        <v>25</v>
      </c>
      <c r="I111" s="6" t="s">
        <v>26</v>
      </c>
      <c r="J111" s="52" t="s">
        <v>25</v>
      </c>
      <c r="K111" s="6" t="s">
        <v>26</v>
      </c>
      <c r="L111" s="6" t="s">
        <v>26</v>
      </c>
      <c r="M111" s="52" t="s">
        <v>25</v>
      </c>
      <c r="N111" s="41" t="s">
        <v>25</v>
      </c>
      <c r="O111" s="43">
        <f>'Input Doc'!D110</f>
        <v>0</v>
      </c>
      <c r="P111" s="44">
        <f>'Input Doc'!E110</f>
        <v>24150000</v>
      </c>
      <c r="Q111" s="45">
        <f>'Input Doc'!F110</f>
        <v>2015</v>
      </c>
      <c r="R111" s="44">
        <f>'Input Doc'!G110</f>
        <v>4347000</v>
      </c>
      <c r="S111" s="45">
        <f>'Input Doc'!H110</f>
        <v>2015</v>
      </c>
      <c r="T111" s="44">
        <f>'Input Doc'!I110</f>
        <v>0</v>
      </c>
      <c r="U111" s="44">
        <f>'Input Doc'!J110</f>
        <v>0</v>
      </c>
      <c r="V111" s="43">
        <f>'Input Doc'!K110</f>
        <v>0</v>
      </c>
      <c r="W111" s="11" t="s">
        <v>174</v>
      </c>
    </row>
    <row r="112" spans="1:23" ht="25.5" thickTop="1" thickBot="1" x14ac:dyDescent="0.25">
      <c r="A112" s="8" t="s">
        <v>166</v>
      </c>
      <c r="B112" s="8" t="s">
        <v>109</v>
      </c>
      <c r="C112" s="8" t="s">
        <v>152</v>
      </c>
      <c r="D112" s="7" t="s">
        <v>26</v>
      </c>
      <c r="E112" s="46" t="s">
        <v>25</v>
      </c>
      <c r="F112" s="46" t="s">
        <v>25</v>
      </c>
      <c r="G112" s="7" t="s">
        <v>26</v>
      </c>
      <c r="H112" s="46" t="s">
        <v>25</v>
      </c>
      <c r="I112" s="7" t="s">
        <v>26</v>
      </c>
      <c r="J112" s="7" t="s">
        <v>26</v>
      </c>
      <c r="K112" s="46" t="s">
        <v>25</v>
      </c>
      <c r="L112" s="46" t="s">
        <v>25</v>
      </c>
      <c r="M112" s="46" t="s">
        <v>25</v>
      </c>
      <c r="N112" s="47" t="s">
        <v>25</v>
      </c>
      <c r="O112" s="48">
        <f>'Input Doc'!D111</f>
        <v>15000</v>
      </c>
      <c r="P112" s="49">
        <f>'Input Doc'!E111</f>
        <v>1977885</v>
      </c>
      <c r="Q112" s="50">
        <f>'Input Doc'!F111</f>
        <v>2015</v>
      </c>
      <c r="R112" s="49">
        <f>'Input Doc'!G111</f>
        <v>356019.3</v>
      </c>
      <c r="S112" s="50">
        <f>'Input Doc'!H111</f>
        <v>2015</v>
      </c>
      <c r="T112" s="49">
        <f>'Input Doc'!I111</f>
        <v>0</v>
      </c>
      <c r="U112" s="49">
        <f>'Input Doc'!J111</f>
        <v>0</v>
      </c>
      <c r="V112" s="51">
        <f>'Input Doc'!K111</f>
        <v>75</v>
      </c>
      <c r="W112" s="13" t="s">
        <v>174</v>
      </c>
    </row>
    <row r="113" spans="1:23" ht="37.5" thickTop="1" thickBot="1" x14ac:dyDescent="0.25">
      <c r="A113" s="5" t="s">
        <v>166</v>
      </c>
      <c r="B113" s="5" t="s">
        <v>57</v>
      </c>
      <c r="C113" s="5" t="s">
        <v>153</v>
      </c>
      <c r="D113" s="6" t="s">
        <v>26</v>
      </c>
      <c r="E113" s="52" t="s">
        <v>25</v>
      </c>
      <c r="F113" s="52" t="s">
        <v>25</v>
      </c>
      <c r="G113" s="52" t="s">
        <v>25</v>
      </c>
      <c r="H113" s="52" t="s">
        <v>25</v>
      </c>
      <c r="I113" s="6" t="s">
        <v>26</v>
      </c>
      <c r="J113" s="52" t="s">
        <v>25</v>
      </c>
      <c r="K113" s="6" t="s">
        <v>26</v>
      </c>
      <c r="L113" s="6" t="s">
        <v>26</v>
      </c>
      <c r="M113" s="52" t="s">
        <v>25</v>
      </c>
      <c r="N113" s="41" t="s">
        <v>25</v>
      </c>
      <c r="O113" s="43">
        <f>'Input Doc'!D112</f>
        <v>0</v>
      </c>
      <c r="P113" s="44">
        <f>'Input Doc'!E112</f>
        <v>345000</v>
      </c>
      <c r="Q113" s="45">
        <f>'Input Doc'!F112</f>
        <v>2015</v>
      </c>
      <c r="R113" s="44">
        <f>'Input Doc'!G112</f>
        <v>62100</v>
      </c>
      <c r="S113" s="45">
        <f>'Input Doc'!H112</f>
        <v>2015</v>
      </c>
      <c r="T113" s="44">
        <f>'Input Doc'!I112</f>
        <v>0</v>
      </c>
      <c r="U113" s="44">
        <f>'Input Doc'!J112</f>
        <v>0</v>
      </c>
      <c r="V113" s="43">
        <f>'Input Doc'!K112</f>
        <v>0</v>
      </c>
      <c r="W113" s="11" t="s">
        <v>174</v>
      </c>
    </row>
    <row r="114" spans="1:23" ht="25.5" thickTop="1" thickBot="1" x14ac:dyDescent="0.25">
      <c r="A114" s="8" t="s">
        <v>165</v>
      </c>
      <c r="B114" s="8" t="s">
        <v>29</v>
      </c>
      <c r="C114" s="8" t="s">
        <v>154</v>
      </c>
      <c r="D114" s="7" t="s">
        <v>26</v>
      </c>
      <c r="E114" s="46" t="s">
        <v>25</v>
      </c>
      <c r="F114" s="7" t="s">
        <v>26</v>
      </c>
      <c r="G114" s="7" t="s">
        <v>26</v>
      </c>
      <c r="H114" s="46" t="s">
        <v>25</v>
      </c>
      <c r="I114" s="7" t="s">
        <v>26</v>
      </c>
      <c r="J114" s="46" t="s">
        <v>25</v>
      </c>
      <c r="K114" s="7" t="s">
        <v>26</v>
      </c>
      <c r="L114" s="46" t="s">
        <v>25</v>
      </c>
      <c r="M114" s="46" t="s">
        <v>25</v>
      </c>
      <c r="N114" s="47" t="s">
        <v>25</v>
      </c>
      <c r="O114" s="48">
        <f>'Input Doc'!D113</f>
        <v>360</v>
      </c>
      <c r="P114" s="49">
        <f>'Input Doc'!E113</f>
        <v>51290</v>
      </c>
      <c r="Q114" s="50">
        <f>'Input Doc'!F113</f>
        <v>2015</v>
      </c>
      <c r="R114" s="49">
        <f>'Input Doc'!G113</f>
        <v>9232.1999999999989</v>
      </c>
      <c r="S114" s="50">
        <f>'Input Doc'!H113</f>
        <v>2015</v>
      </c>
      <c r="T114" s="49">
        <f>'Input Doc'!I113</f>
        <v>0</v>
      </c>
      <c r="U114" s="49">
        <f>'Input Doc'!J113</f>
        <v>0</v>
      </c>
      <c r="V114" s="51">
        <f>'Input Doc'!K113</f>
        <v>0</v>
      </c>
      <c r="W114" s="13" t="s">
        <v>174</v>
      </c>
    </row>
    <row r="115" spans="1:23" ht="37.5" thickTop="1" thickBot="1" x14ac:dyDescent="0.25">
      <c r="A115" s="5" t="s">
        <v>165</v>
      </c>
      <c r="B115" s="5" t="s">
        <v>29</v>
      </c>
      <c r="C115" s="5" t="s">
        <v>155</v>
      </c>
      <c r="D115" s="6" t="s">
        <v>26</v>
      </c>
      <c r="E115" s="52" t="s">
        <v>25</v>
      </c>
      <c r="F115" s="52" t="s">
        <v>25</v>
      </c>
      <c r="G115" s="52" t="s">
        <v>25</v>
      </c>
      <c r="H115" s="6" t="s">
        <v>26</v>
      </c>
      <c r="I115" s="6" t="s">
        <v>26</v>
      </c>
      <c r="J115" s="52" t="s">
        <v>25</v>
      </c>
      <c r="K115" s="6" t="s">
        <v>26</v>
      </c>
      <c r="L115" s="52" t="s">
        <v>25</v>
      </c>
      <c r="M115" s="52" t="s">
        <v>25</v>
      </c>
      <c r="N115" s="41" t="s">
        <v>25</v>
      </c>
      <c r="O115" s="43">
        <f>'Input Doc'!D114</f>
        <v>0</v>
      </c>
      <c r="P115" s="44">
        <f>'Input Doc'!E114</f>
        <v>3622500</v>
      </c>
      <c r="Q115" s="45">
        <f>'Input Doc'!F114</f>
        <v>2015</v>
      </c>
      <c r="R115" s="44">
        <f>'Input Doc'!G114</f>
        <v>652050</v>
      </c>
      <c r="S115" s="45">
        <f>'Input Doc'!H114</f>
        <v>2015</v>
      </c>
      <c r="T115" s="44">
        <f>'Input Doc'!I114</f>
        <v>0</v>
      </c>
      <c r="U115" s="44">
        <f>'Input Doc'!J114</f>
        <v>0</v>
      </c>
      <c r="V115" s="43">
        <f>'Input Doc'!K114</f>
        <v>0</v>
      </c>
      <c r="W115" s="11" t="s">
        <v>174</v>
      </c>
    </row>
    <row r="116" spans="1:23" ht="25.5" thickTop="1" thickBot="1" x14ac:dyDescent="0.25">
      <c r="A116" s="8" t="s">
        <v>39</v>
      </c>
      <c r="B116" s="8" t="s">
        <v>44</v>
      </c>
      <c r="C116" s="8" t="s">
        <v>156</v>
      </c>
      <c r="D116" s="7" t="s">
        <v>26</v>
      </c>
      <c r="E116" s="46" t="s">
        <v>25</v>
      </c>
      <c r="F116" s="46" t="s">
        <v>25</v>
      </c>
      <c r="G116" s="46" t="s">
        <v>25</v>
      </c>
      <c r="H116" s="46" t="s">
        <v>25</v>
      </c>
      <c r="I116" s="7" t="s">
        <v>26</v>
      </c>
      <c r="J116" s="46" t="s">
        <v>25</v>
      </c>
      <c r="K116" s="46" t="s">
        <v>25</v>
      </c>
      <c r="L116" s="7" t="s">
        <v>26</v>
      </c>
      <c r="M116" s="46" t="s">
        <v>25</v>
      </c>
      <c r="N116" s="47" t="s">
        <v>25</v>
      </c>
      <c r="O116" s="48">
        <f>'Input Doc'!D115</f>
        <v>5846</v>
      </c>
      <c r="P116" s="49">
        <f>'Input Doc'!E115</f>
        <v>785826.05</v>
      </c>
      <c r="Q116" s="50">
        <f>'Input Doc'!F115</f>
        <v>2015</v>
      </c>
      <c r="R116" s="49">
        <f>'Input Doc'!G115</f>
        <v>141448.68900000001</v>
      </c>
      <c r="S116" s="50">
        <f>'Input Doc'!H115</f>
        <v>2015</v>
      </c>
      <c r="T116" s="49">
        <f>'Input Doc'!I115</f>
        <v>0</v>
      </c>
      <c r="U116" s="49">
        <f>'Input Doc'!J115</f>
        <v>0</v>
      </c>
      <c r="V116" s="51">
        <f>'Input Doc'!K115</f>
        <v>10</v>
      </c>
      <c r="W116" s="13" t="s">
        <v>174</v>
      </c>
    </row>
    <row r="117" spans="1:23" ht="37.5" thickTop="1" thickBot="1" x14ac:dyDescent="0.25">
      <c r="A117" s="5" t="s">
        <v>39</v>
      </c>
      <c r="B117" s="5" t="s">
        <v>61</v>
      </c>
      <c r="C117" s="5" t="s">
        <v>157</v>
      </c>
      <c r="D117" s="6" t="s">
        <v>26</v>
      </c>
      <c r="E117" s="52" t="s">
        <v>25</v>
      </c>
      <c r="F117" s="52" t="s">
        <v>25</v>
      </c>
      <c r="G117" s="6" t="s">
        <v>26</v>
      </c>
      <c r="H117" s="52" t="s">
        <v>25</v>
      </c>
      <c r="I117" s="6" t="s">
        <v>26</v>
      </c>
      <c r="J117" s="6" t="s">
        <v>26</v>
      </c>
      <c r="K117" s="52" t="s">
        <v>25</v>
      </c>
      <c r="L117" s="6" t="s">
        <v>26</v>
      </c>
      <c r="M117" s="52" t="s">
        <v>25</v>
      </c>
      <c r="N117" s="41" t="s">
        <v>25</v>
      </c>
      <c r="O117" s="43">
        <f>'Input Doc'!D116</f>
        <v>86000</v>
      </c>
      <c r="P117" s="44">
        <f>'Input Doc'!E116</f>
        <v>12501058.9</v>
      </c>
      <c r="Q117" s="45">
        <f>'Input Doc'!F116</f>
        <v>2015</v>
      </c>
      <c r="R117" s="44">
        <f>'Input Doc'!G116</f>
        <v>2250190.602</v>
      </c>
      <c r="S117" s="45">
        <f>'Input Doc'!H116</f>
        <v>2015</v>
      </c>
      <c r="T117" s="44">
        <f>'Input Doc'!I116</f>
        <v>0</v>
      </c>
      <c r="U117" s="44">
        <f>'Input Doc'!J116</f>
        <v>0</v>
      </c>
      <c r="V117" s="43">
        <f>'Input Doc'!K116</f>
        <v>800</v>
      </c>
      <c r="W117" s="11" t="s">
        <v>174</v>
      </c>
    </row>
    <row r="118" spans="1:23" ht="25.5" thickTop="1" thickBot="1" x14ac:dyDescent="0.25">
      <c r="A118" s="8" t="s">
        <v>166</v>
      </c>
      <c r="B118" s="8" t="s">
        <v>57</v>
      </c>
      <c r="C118" s="8" t="s">
        <v>158</v>
      </c>
      <c r="D118" s="7" t="s">
        <v>26</v>
      </c>
      <c r="E118" s="7" t="s">
        <v>26</v>
      </c>
      <c r="F118" s="46" t="s">
        <v>25</v>
      </c>
      <c r="G118" s="46" t="s">
        <v>25</v>
      </c>
      <c r="H118" s="46" t="s">
        <v>25</v>
      </c>
      <c r="I118" s="7" t="s">
        <v>26</v>
      </c>
      <c r="J118" s="46" t="s">
        <v>25</v>
      </c>
      <c r="K118" s="7" t="s">
        <v>26</v>
      </c>
      <c r="L118" s="7" t="s">
        <v>26</v>
      </c>
      <c r="M118" s="46" t="s">
        <v>25</v>
      </c>
      <c r="N118" s="47" t="s">
        <v>25</v>
      </c>
      <c r="O118" s="48">
        <f>'Input Doc'!D117</f>
        <v>86800</v>
      </c>
      <c r="P118" s="49">
        <f>'Input Doc'!E117</f>
        <v>15145049.199999999</v>
      </c>
      <c r="Q118" s="50">
        <f>'Input Doc'!F117</f>
        <v>2015</v>
      </c>
      <c r="R118" s="49">
        <f>'Input Doc'!G117</f>
        <v>2726108.8559999997</v>
      </c>
      <c r="S118" s="50">
        <f>'Input Doc'!H117</f>
        <v>2015</v>
      </c>
      <c r="T118" s="49">
        <f>'Input Doc'!I117</f>
        <v>0</v>
      </c>
      <c r="U118" s="49">
        <f>'Input Doc'!J117</f>
        <v>0</v>
      </c>
      <c r="V118" s="51">
        <f>'Input Doc'!K117</f>
        <v>100</v>
      </c>
      <c r="W118" s="13" t="s">
        <v>174</v>
      </c>
    </row>
    <row r="119" spans="1:23" ht="37.5" thickTop="1" thickBot="1" x14ac:dyDescent="0.25">
      <c r="A119" s="5" t="s">
        <v>39</v>
      </c>
      <c r="B119" s="5" t="s">
        <v>61</v>
      </c>
      <c r="C119" s="5" t="s">
        <v>159</v>
      </c>
      <c r="D119" s="6" t="s">
        <v>26</v>
      </c>
      <c r="E119" s="52" t="s">
        <v>25</v>
      </c>
      <c r="F119" s="52" t="s">
        <v>25</v>
      </c>
      <c r="G119" s="6" t="s">
        <v>26</v>
      </c>
      <c r="H119" s="52" t="s">
        <v>25</v>
      </c>
      <c r="I119" s="6" t="s">
        <v>26</v>
      </c>
      <c r="J119" s="6" t="s">
        <v>26</v>
      </c>
      <c r="K119" s="52" t="s">
        <v>25</v>
      </c>
      <c r="L119" s="6" t="s">
        <v>26</v>
      </c>
      <c r="M119" s="52" t="s">
        <v>25</v>
      </c>
      <c r="N119" s="41" t="s">
        <v>25</v>
      </c>
      <c r="O119" s="43">
        <f>'Input Doc'!D118</f>
        <v>86000</v>
      </c>
      <c r="P119" s="44">
        <f>'Input Doc'!E118</f>
        <v>17518467.5</v>
      </c>
      <c r="Q119" s="45">
        <f>'Input Doc'!F118</f>
        <v>2015</v>
      </c>
      <c r="R119" s="44">
        <f>'Input Doc'!G118</f>
        <v>3153324.15</v>
      </c>
      <c r="S119" s="45">
        <f>'Input Doc'!H118</f>
        <v>2015</v>
      </c>
      <c r="T119" s="44">
        <f>'Input Doc'!I118</f>
        <v>0</v>
      </c>
      <c r="U119" s="44">
        <f>'Input Doc'!J118</f>
        <v>0</v>
      </c>
      <c r="V119" s="43">
        <f>'Input Doc'!K118</f>
        <v>675</v>
      </c>
      <c r="W119" s="11" t="s">
        <v>174</v>
      </c>
    </row>
    <row r="120" spans="1:23" ht="25.5" thickTop="1" thickBot="1" x14ac:dyDescent="0.25">
      <c r="A120" s="8" t="s">
        <v>39</v>
      </c>
      <c r="B120" s="8" t="s">
        <v>85</v>
      </c>
      <c r="C120" s="8" t="s">
        <v>160</v>
      </c>
      <c r="D120" s="7" t="s">
        <v>26</v>
      </c>
      <c r="E120" s="46" t="s">
        <v>25</v>
      </c>
      <c r="F120" s="46" t="s">
        <v>25</v>
      </c>
      <c r="G120" s="7" t="s">
        <v>26</v>
      </c>
      <c r="H120" s="46" t="s">
        <v>25</v>
      </c>
      <c r="I120" s="7" t="s">
        <v>26</v>
      </c>
      <c r="J120" s="7" t="s">
        <v>26</v>
      </c>
      <c r="K120" s="46" t="s">
        <v>25</v>
      </c>
      <c r="L120" s="7" t="s">
        <v>26</v>
      </c>
      <c r="M120" s="46" t="s">
        <v>25</v>
      </c>
      <c r="N120" s="47" t="s">
        <v>25</v>
      </c>
      <c r="O120" s="48">
        <f>'Input Doc'!D119</f>
        <v>90000</v>
      </c>
      <c r="P120" s="49">
        <f>'Input Doc'!E119</f>
        <v>23000000</v>
      </c>
      <c r="Q120" s="50">
        <f>'Input Doc'!F119</f>
        <v>2015</v>
      </c>
      <c r="R120" s="49">
        <f>'Input Doc'!G119</f>
        <v>4140000</v>
      </c>
      <c r="S120" s="50">
        <f>'Input Doc'!H119</f>
        <v>2015</v>
      </c>
      <c r="T120" s="49">
        <f>'Input Doc'!I119</f>
        <v>0</v>
      </c>
      <c r="U120" s="49">
        <f>'Input Doc'!J119</f>
        <v>0</v>
      </c>
      <c r="V120" s="51">
        <f>'Input Doc'!K119</f>
        <v>900</v>
      </c>
      <c r="W120" s="13" t="s">
        <v>174</v>
      </c>
    </row>
    <row r="121" spans="1:23" ht="13.5" thickTop="1" x14ac:dyDescent="0.2">
      <c r="A121" s="82" t="s">
        <v>175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27">
        <f>'Input Doc'!D120</f>
        <v>14664723</v>
      </c>
      <c r="P121" s="28">
        <f>'Input Doc'!E120</f>
        <v>890182998.95000005</v>
      </c>
      <c r="Q121" s="33"/>
      <c r="R121" s="28">
        <f>'Input Doc'!G120</f>
        <v>150213310.46640003</v>
      </c>
      <c r="S121" s="33"/>
      <c r="T121" s="30">
        <f>'Input Doc'!I120</f>
        <v>10471</v>
      </c>
      <c r="U121" s="30">
        <f>'Input Doc'!J120</f>
        <v>0</v>
      </c>
      <c r="V121" s="27">
        <f>'Input Doc'!K120</f>
        <v>36853</v>
      </c>
      <c r="W121" s="3"/>
    </row>
    <row r="122" spans="1:23" ht="13.5" thickBot="1" x14ac:dyDescent="0.25">
      <c r="A122" s="79" t="s">
        <v>162</v>
      </c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</row>
    <row r="123" spans="1:23" ht="14.25" thickTop="1" thickBot="1" x14ac:dyDescent="0.25">
      <c r="A123" s="89" t="s">
        <v>163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1"/>
      <c r="O123" s="23">
        <f>$O$121</f>
        <v>14664723</v>
      </c>
      <c r="P123" s="24">
        <f>$P$121</f>
        <v>890182998.95000005</v>
      </c>
      <c r="Q123" s="23"/>
      <c r="R123" s="24">
        <f>$R$121</f>
        <v>150213310.46640003</v>
      </c>
      <c r="S123" s="23"/>
      <c r="T123" s="26">
        <f>$T$121</f>
        <v>10471</v>
      </c>
      <c r="U123" s="26">
        <f>$U$121</f>
        <v>0</v>
      </c>
      <c r="V123" s="23">
        <f>$V$121</f>
        <v>36853</v>
      </c>
      <c r="W123" s="3"/>
    </row>
    <row r="124" spans="1:23" ht="13.5" thickTop="1" x14ac:dyDescent="0.2">
      <c r="A124" s="31" t="s">
        <v>162</v>
      </c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53"/>
      <c r="Q124" s="32"/>
      <c r="R124" s="53"/>
      <c r="S124" s="32"/>
      <c r="T124" s="32"/>
      <c r="U124" s="32"/>
      <c r="V124" s="32"/>
      <c r="W124" s="32"/>
    </row>
    <row r="125" spans="1:23" ht="51" customHeight="1" x14ac:dyDescent="0.2">
      <c r="A125" s="79" t="s">
        <v>185</v>
      </c>
      <c r="B125" s="80"/>
      <c r="C125" s="80"/>
      <c r="D125" s="80"/>
      <c r="E125" s="80"/>
      <c r="F125" s="80"/>
      <c r="G125" s="80"/>
      <c r="H125" s="80"/>
      <c r="I125" s="80"/>
      <c r="J125" s="80"/>
      <c r="K125" s="32"/>
      <c r="L125" s="32"/>
      <c r="M125" s="32"/>
      <c r="N125" s="32"/>
      <c r="O125" s="32"/>
      <c r="P125" s="53"/>
      <c r="Q125" s="32"/>
      <c r="R125" s="53"/>
      <c r="S125" s="32"/>
      <c r="T125" s="32"/>
      <c r="U125" s="32"/>
      <c r="V125" s="32"/>
      <c r="W125" s="32"/>
    </row>
  </sheetData>
  <mergeCells count="6">
    <mergeCell ref="A125:J125"/>
    <mergeCell ref="A2:W2"/>
    <mergeCell ref="A3:W3"/>
    <mergeCell ref="A121:N121"/>
    <mergeCell ref="A122:W122"/>
    <mergeCell ref="A123:N1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5"/>
  <sheetViews>
    <sheetView topLeftCell="A106" zoomScale="70" zoomScaleNormal="70" workbookViewId="0">
      <selection activeCell="A125" sqref="A125:J125"/>
    </sheetView>
  </sheetViews>
  <sheetFormatPr defaultRowHeight="12.75" x14ac:dyDescent="0.2"/>
  <cols>
    <col min="1" max="3" width="14.7109375" customWidth="1"/>
    <col min="4" max="14" width="6.7109375" customWidth="1"/>
    <col min="15" max="22" width="14.7109375" customWidth="1"/>
  </cols>
  <sheetData>
    <row r="2" spans="1:23" ht="15.75" x14ac:dyDescent="0.25">
      <c r="A2" s="81" t="s">
        <v>176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6.5" thickBot="1" x14ac:dyDescent="0.3">
      <c r="A3" s="81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ht="72.75" thickTop="1" thickBot="1" x14ac:dyDescent="0.25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9" t="s">
        <v>164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170</v>
      </c>
      <c r="V4" s="9" t="s">
        <v>21</v>
      </c>
      <c r="W4" s="9" t="s">
        <v>22</v>
      </c>
    </row>
    <row r="5" spans="1:23" ht="14.25" thickTop="1" thickBot="1" x14ac:dyDescent="0.25">
      <c r="A5" s="5" t="s">
        <v>167</v>
      </c>
      <c r="B5" s="5" t="s">
        <v>23</v>
      </c>
      <c r="C5" s="5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6" t="s">
        <v>26</v>
      </c>
      <c r="J5" s="6" t="s">
        <v>26</v>
      </c>
      <c r="K5" s="5" t="s">
        <v>25</v>
      </c>
      <c r="L5" s="5" t="s">
        <v>25</v>
      </c>
      <c r="M5" s="5" t="s">
        <v>25</v>
      </c>
      <c r="N5" s="5" t="s">
        <v>25</v>
      </c>
      <c r="O5" s="15">
        <f>'Input Doc'!D4</f>
        <v>6019</v>
      </c>
      <c r="P5" s="16">
        <f>'Input Doc'!E4</f>
        <v>331933.7</v>
      </c>
      <c r="Q5" s="17">
        <f>'Input Doc'!F4</f>
        <v>2015</v>
      </c>
      <c r="R5" s="16">
        <f>'Input Doc'!G4</f>
        <v>59748.065999999999</v>
      </c>
      <c r="S5" s="17">
        <f>'Input Doc'!H4</f>
        <v>2015</v>
      </c>
      <c r="T5" s="16">
        <f>'Input Doc'!I4</f>
        <v>0</v>
      </c>
      <c r="U5" s="16">
        <f>'Input Doc'!J4</f>
        <v>0</v>
      </c>
      <c r="V5" s="15">
        <f>'Input Doc'!K4</f>
        <v>25</v>
      </c>
      <c r="W5" s="11">
        <v>1</v>
      </c>
    </row>
    <row r="6" spans="1:23" ht="37.5" thickTop="1" thickBot="1" x14ac:dyDescent="0.25">
      <c r="A6" s="8" t="s">
        <v>165</v>
      </c>
      <c r="B6" s="8" t="s">
        <v>27</v>
      </c>
      <c r="C6" s="8" t="s">
        <v>28</v>
      </c>
      <c r="D6" s="7" t="s">
        <v>26</v>
      </c>
      <c r="E6" s="8" t="s">
        <v>25</v>
      </c>
      <c r="F6" s="7" t="s">
        <v>26</v>
      </c>
      <c r="G6" s="7" t="s">
        <v>26</v>
      </c>
      <c r="H6" s="7" t="s">
        <v>26</v>
      </c>
      <c r="I6" s="7" t="s">
        <v>26</v>
      </c>
      <c r="J6" s="7" t="s">
        <v>26</v>
      </c>
      <c r="K6" s="7" t="s">
        <v>26</v>
      </c>
      <c r="L6" s="8" t="s">
        <v>25</v>
      </c>
      <c r="M6" s="8" t="s">
        <v>25</v>
      </c>
      <c r="N6" s="8" t="s">
        <v>25</v>
      </c>
      <c r="O6" s="18">
        <f>'Input Doc'!D5</f>
        <v>21464</v>
      </c>
      <c r="P6" s="19">
        <f>'Input Doc'!E5</f>
        <v>1776750</v>
      </c>
      <c r="Q6" s="20">
        <f>'Input Doc'!F5</f>
        <v>2015</v>
      </c>
      <c r="R6" s="21">
        <f>'Input Doc'!G5</f>
        <v>319815</v>
      </c>
      <c r="S6" s="20">
        <f>'Input Doc'!H5</f>
        <v>2015</v>
      </c>
      <c r="T6" s="21">
        <f>'Input Doc'!I5</f>
        <v>0</v>
      </c>
      <c r="U6" s="21">
        <f>'Input Doc'!J5</f>
        <v>0</v>
      </c>
      <c r="V6" s="22">
        <f>'Input Doc'!K5</f>
        <v>0</v>
      </c>
      <c r="W6" s="13">
        <v>1</v>
      </c>
    </row>
    <row r="7" spans="1:23" ht="37.5" thickTop="1" thickBot="1" x14ac:dyDescent="0.25">
      <c r="A7" s="5" t="s">
        <v>165</v>
      </c>
      <c r="B7" s="5" t="s">
        <v>29</v>
      </c>
      <c r="C7" s="5" t="s">
        <v>30</v>
      </c>
      <c r="D7" s="6" t="s">
        <v>26</v>
      </c>
      <c r="E7" s="5" t="s">
        <v>25</v>
      </c>
      <c r="F7" s="6" t="s">
        <v>26</v>
      </c>
      <c r="G7" s="6" t="s">
        <v>26</v>
      </c>
      <c r="H7" s="6" t="s">
        <v>26</v>
      </c>
      <c r="I7" s="6" t="s">
        <v>26</v>
      </c>
      <c r="J7" s="6" t="s">
        <v>26</v>
      </c>
      <c r="K7" s="6" t="s">
        <v>26</v>
      </c>
      <c r="L7" s="5" t="s">
        <v>25</v>
      </c>
      <c r="M7" s="5" t="s">
        <v>25</v>
      </c>
      <c r="N7" s="5" t="s">
        <v>25</v>
      </c>
      <c r="O7" s="15">
        <f>'Input Doc'!D6</f>
        <v>14306</v>
      </c>
      <c r="P7" s="16">
        <f>'Input Doc'!E6</f>
        <v>5931394.0999999996</v>
      </c>
      <c r="Q7" s="17">
        <f>'Input Doc'!F6</f>
        <v>2015</v>
      </c>
      <c r="R7" s="16">
        <f>'Input Doc'!G6</f>
        <v>1067650.9379999998</v>
      </c>
      <c r="S7" s="17">
        <f>'Input Doc'!H6</f>
        <v>2015</v>
      </c>
      <c r="T7" s="16">
        <f>'Input Doc'!I6</f>
        <v>0</v>
      </c>
      <c r="U7" s="16">
        <f>'Input Doc'!J6</f>
        <v>0</v>
      </c>
      <c r="V7" s="15">
        <f>'Input Doc'!K6</f>
        <v>0</v>
      </c>
      <c r="W7" s="11">
        <v>1</v>
      </c>
    </row>
    <row r="8" spans="1:23" ht="25.5" thickTop="1" thickBot="1" x14ac:dyDescent="0.25">
      <c r="A8" s="8" t="s">
        <v>165</v>
      </c>
      <c r="B8" s="8" t="s">
        <v>31</v>
      </c>
      <c r="C8" s="8" t="s">
        <v>32</v>
      </c>
      <c r="D8" s="7" t="s">
        <v>26</v>
      </c>
      <c r="E8" s="8" t="s">
        <v>25</v>
      </c>
      <c r="F8" s="8" t="s">
        <v>25</v>
      </c>
      <c r="G8" s="7" t="s">
        <v>26</v>
      </c>
      <c r="H8" s="8" t="s">
        <v>25</v>
      </c>
      <c r="I8" s="7" t="s">
        <v>26</v>
      </c>
      <c r="J8" s="7" t="s">
        <v>26</v>
      </c>
      <c r="K8" s="8" t="s">
        <v>25</v>
      </c>
      <c r="L8" s="8" t="s">
        <v>25</v>
      </c>
      <c r="M8" s="8" t="s">
        <v>25</v>
      </c>
      <c r="N8" s="8" t="s">
        <v>25</v>
      </c>
      <c r="O8" s="18">
        <f>'Input Doc'!D7</f>
        <v>8692</v>
      </c>
      <c r="P8" s="21">
        <f>'Input Doc'!E7</f>
        <v>3055310.8</v>
      </c>
      <c r="Q8" s="20">
        <f>'Input Doc'!F7</f>
        <v>2015</v>
      </c>
      <c r="R8" s="21">
        <f>'Input Doc'!G7</f>
        <v>549955.9439999999</v>
      </c>
      <c r="S8" s="20">
        <f>'Input Doc'!H7</f>
        <v>2015</v>
      </c>
      <c r="T8" s="21">
        <f>'Input Doc'!I7</f>
        <v>0</v>
      </c>
      <c r="U8" s="21">
        <f>'Input Doc'!J7</f>
        <v>0</v>
      </c>
      <c r="V8" s="22">
        <f>'Input Doc'!K7</f>
        <v>40</v>
      </c>
      <c r="W8" s="12">
        <v>1</v>
      </c>
    </row>
    <row r="9" spans="1:23" ht="25.5" thickTop="1" thickBot="1" x14ac:dyDescent="0.25">
      <c r="A9" s="5" t="s">
        <v>165</v>
      </c>
      <c r="B9" s="5" t="s">
        <v>33</v>
      </c>
      <c r="C9" s="5" t="s">
        <v>34</v>
      </c>
      <c r="D9" s="5" t="s">
        <v>25</v>
      </c>
      <c r="E9" s="5" t="s">
        <v>25</v>
      </c>
      <c r="F9" s="5" t="s">
        <v>25</v>
      </c>
      <c r="G9" s="5" t="s">
        <v>25</v>
      </c>
      <c r="H9" s="5" t="s">
        <v>25</v>
      </c>
      <c r="I9" s="6" t="s">
        <v>26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15">
        <f>'Input Doc'!D8</f>
        <v>20000</v>
      </c>
      <c r="P9" s="16">
        <f>'Input Doc'!E8</f>
        <v>2645000</v>
      </c>
      <c r="Q9" s="17">
        <f>'Input Doc'!F8</f>
        <v>2015</v>
      </c>
      <c r="R9" s="16">
        <f>'Input Doc'!G8</f>
        <v>476100</v>
      </c>
      <c r="S9" s="17">
        <f>'Input Doc'!H8</f>
        <v>2015</v>
      </c>
      <c r="T9" s="16">
        <f>'Input Doc'!I8</f>
        <v>0</v>
      </c>
      <c r="U9" s="16">
        <f>'Input Doc'!J8</f>
        <v>0</v>
      </c>
      <c r="V9" s="15">
        <f>'Input Doc'!K8</f>
        <v>200</v>
      </c>
      <c r="W9" s="11">
        <v>1</v>
      </c>
    </row>
    <row r="10" spans="1:23" ht="25.5" thickTop="1" thickBot="1" x14ac:dyDescent="0.25">
      <c r="A10" s="8" t="s">
        <v>168</v>
      </c>
      <c r="B10" s="8" t="s">
        <v>33</v>
      </c>
      <c r="C10" s="8" t="s">
        <v>35</v>
      </c>
      <c r="D10" s="8" t="s">
        <v>25</v>
      </c>
      <c r="E10" s="8" t="s">
        <v>25</v>
      </c>
      <c r="F10" s="8" t="s">
        <v>25</v>
      </c>
      <c r="G10" s="8" t="s">
        <v>25</v>
      </c>
      <c r="H10" s="8" t="s">
        <v>25</v>
      </c>
      <c r="I10" s="7" t="s">
        <v>26</v>
      </c>
      <c r="J10" s="7" t="s">
        <v>26</v>
      </c>
      <c r="K10" s="8" t="s">
        <v>25</v>
      </c>
      <c r="L10" s="7" t="s">
        <v>26</v>
      </c>
      <c r="M10" s="8" t="s">
        <v>25</v>
      </c>
      <c r="N10" s="8" t="s">
        <v>25</v>
      </c>
      <c r="O10" s="18">
        <f>'Input Doc'!D9</f>
        <v>1750</v>
      </c>
      <c r="P10" s="21">
        <f>'Input Doc'!E9</f>
        <v>290030</v>
      </c>
      <c r="Q10" s="20">
        <f>'Input Doc'!F9</f>
        <v>2015</v>
      </c>
      <c r="R10" s="21">
        <f>'Input Doc'!G9</f>
        <v>52205.4</v>
      </c>
      <c r="S10" s="20">
        <f>'Input Doc'!H9</f>
        <v>2015</v>
      </c>
      <c r="T10" s="21">
        <f>'Input Doc'!I9</f>
        <v>0</v>
      </c>
      <c r="U10" s="21">
        <f>'Input Doc'!J9</f>
        <v>0</v>
      </c>
      <c r="V10" s="22">
        <f>'Input Doc'!K9</f>
        <v>50</v>
      </c>
      <c r="W10" s="12">
        <v>1</v>
      </c>
    </row>
    <row r="11" spans="1:23" ht="25.5" thickTop="1" thickBot="1" x14ac:dyDescent="0.25">
      <c r="A11" s="5" t="s">
        <v>166</v>
      </c>
      <c r="B11" s="5" t="s">
        <v>33</v>
      </c>
      <c r="C11" s="5" t="s">
        <v>36</v>
      </c>
      <c r="D11" s="5" t="s">
        <v>25</v>
      </c>
      <c r="E11" s="5" t="s">
        <v>25</v>
      </c>
      <c r="F11" s="5" t="s">
        <v>25</v>
      </c>
      <c r="G11" s="5" t="s">
        <v>25</v>
      </c>
      <c r="H11" s="5" t="s">
        <v>25</v>
      </c>
      <c r="I11" s="6" t="s">
        <v>26</v>
      </c>
      <c r="J11" s="6" t="s">
        <v>26</v>
      </c>
      <c r="K11" s="5" t="s">
        <v>25</v>
      </c>
      <c r="L11" s="5" t="s">
        <v>25</v>
      </c>
      <c r="M11" s="5" t="s">
        <v>25</v>
      </c>
      <c r="N11" s="5" t="s">
        <v>25</v>
      </c>
      <c r="O11" s="15">
        <f>'Input Doc'!D10</f>
        <v>20000</v>
      </c>
      <c r="P11" s="16">
        <f>'Input Doc'!E10</f>
        <v>2251493</v>
      </c>
      <c r="Q11" s="17">
        <f>'Input Doc'!F10</f>
        <v>2015</v>
      </c>
      <c r="R11" s="16">
        <f>'Input Doc'!G10</f>
        <v>405268.74</v>
      </c>
      <c r="S11" s="17">
        <f>'Input Doc'!H10</f>
        <v>2015</v>
      </c>
      <c r="T11" s="16">
        <f>'Input Doc'!I10</f>
        <v>2367</v>
      </c>
      <c r="U11" s="16">
        <f>'Input Doc'!J10</f>
        <v>0</v>
      </c>
      <c r="V11" s="15">
        <f>'Input Doc'!K10</f>
        <v>250</v>
      </c>
      <c r="W11" s="11">
        <v>1</v>
      </c>
    </row>
    <row r="12" spans="1:23" ht="25.5" thickTop="1" thickBot="1" x14ac:dyDescent="0.25">
      <c r="A12" s="8" t="s">
        <v>165</v>
      </c>
      <c r="B12" s="8" t="s">
        <v>37</v>
      </c>
      <c r="C12" s="8" t="s">
        <v>38</v>
      </c>
      <c r="D12" s="7" t="s">
        <v>26</v>
      </c>
      <c r="E12" s="8" t="s">
        <v>25</v>
      </c>
      <c r="F12" s="8" t="s">
        <v>25</v>
      </c>
      <c r="G12" s="7" t="s">
        <v>26</v>
      </c>
      <c r="H12" s="8" t="s">
        <v>25</v>
      </c>
      <c r="I12" s="7" t="s">
        <v>26</v>
      </c>
      <c r="J12" s="7" t="s">
        <v>26</v>
      </c>
      <c r="K12" s="8" t="s">
        <v>25</v>
      </c>
      <c r="L12" s="7" t="s">
        <v>26</v>
      </c>
      <c r="M12" s="8" t="s">
        <v>25</v>
      </c>
      <c r="N12" s="8" t="s">
        <v>25</v>
      </c>
      <c r="O12" s="18">
        <f>'Input Doc'!D11</f>
        <v>259536</v>
      </c>
      <c r="P12" s="21">
        <f>'Input Doc'!E11</f>
        <v>32831304</v>
      </c>
      <c r="Q12" s="20">
        <f>'Input Doc'!F11</f>
        <v>2015</v>
      </c>
      <c r="R12" s="21">
        <f>'Input Doc'!G11</f>
        <v>5909634.7199999997</v>
      </c>
      <c r="S12" s="20">
        <f>'Input Doc'!H11</f>
        <v>2015</v>
      </c>
      <c r="T12" s="21">
        <f>'Input Doc'!I11</f>
        <v>0</v>
      </c>
      <c r="U12" s="21">
        <f>'Input Doc'!J11</f>
        <v>0</v>
      </c>
      <c r="V12" s="18">
        <f>'Input Doc'!K11</f>
        <v>1800</v>
      </c>
      <c r="W12" s="12">
        <v>1</v>
      </c>
    </row>
    <row r="13" spans="1:23" ht="14.25" thickTop="1" thickBot="1" x14ac:dyDescent="0.25">
      <c r="A13" s="5" t="s">
        <v>39</v>
      </c>
      <c r="B13" s="5" t="s">
        <v>37</v>
      </c>
      <c r="C13" s="5" t="s">
        <v>40</v>
      </c>
      <c r="D13" s="6" t="s">
        <v>26</v>
      </c>
      <c r="E13" s="5" t="s">
        <v>25</v>
      </c>
      <c r="F13" s="5" t="s">
        <v>25</v>
      </c>
      <c r="G13" s="6" t="s">
        <v>26</v>
      </c>
      <c r="H13" s="5" t="s">
        <v>25</v>
      </c>
      <c r="I13" s="6" t="s">
        <v>26</v>
      </c>
      <c r="J13" s="6" t="s">
        <v>26</v>
      </c>
      <c r="K13" s="5" t="s">
        <v>25</v>
      </c>
      <c r="L13" s="6" t="s">
        <v>26</v>
      </c>
      <c r="M13" s="5" t="s">
        <v>25</v>
      </c>
      <c r="N13" s="5" t="s">
        <v>25</v>
      </c>
      <c r="O13" s="15">
        <f>'Input Doc'!D12</f>
        <v>231826</v>
      </c>
      <c r="P13" s="16">
        <f>'Input Doc'!E12</f>
        <v>28282121.52</v>
      </c>
      <c r="Q13" s="17">
        <f>'Input Doc'!F12</f>
        <v>2015</v>
      </c>
      <c r="R13" s="16">
        <f>'Input Doc'!G12</f>
        <v>5090781.8735999996</v>
      </c>
      <c r="S13" s="17">
        <f>'Input Doc'!H12</f>
        <v>2015</v>
      </c>
      <c r="T13" s="16">
        <f>'Input Doc'!I12</f>
        <v>0</v>
      </c>
      <c r="U13" s="16">
        <f>'Input Doc'!J12</f>
        <v>0</v>
      </c>
      <c r="V13" s="15">
        <f>'Input Doc'!K12</f>
        <v>1800</v>
      </c>
      <c r="W13" s="11">
        <v>1</v>
      </c>
    </row>
    <row r="14" spans="1:23" ht="25.5" thickTop="1" thickBot="1" x14ac:dyDescent="0.25">
      <c r="A14" s="8" t="s">
        <v>166</v>
      </c>
      <c r="B14" s="8" t="s">
        <v>41</v>
      </c>
      <c r="C14" s="8" t="s">
        <v>42</v>
      </c>
      <c r="D14" s="7" t="s">
        <v>26</v>
      </c>
      <c r="E14" s="8" t="s">
        <v>25</v>
      </c>
      <c r="F14" s="8" t="s">
        <v>25</v>
      </c>
      <c r="G14" s="7" t="s">
        <v>26</v>
      </c>
      <c r="H14" s="8" t="s">
        <v>25</v>
      </c>
      <c r="I14" s="7" t="s">
        <v>26</v>
      </c>
      <c r="J14" s="7" t="s">
        <v>26</v>
      </c>
      <c r="K14" s="8" t="s">
        <v>25</v>
      </c>
      <c r="L14" s="8" t="s">
        <v>25</v>
      </c>
      <c r="M14" s="8" t="s">
        <v>25</v>
      </c>
      <c r="N14" s="8" t="s">
        <v>25</v>
      </c>
      <c r="O14" s="18">
        <f>'Input Doc'!D13</f>
        <v>272793</v>
      </c>
      <c r="P14" s="21">
        <f>'Input Doc'!E13</f>
        <v>3623372.85</v>
      </c>
      <c r="Q14" s="20">
        <f>'Input Doc'!F13</f>
        <v>2015</v>
      </c>
      <c r="R14" s="21">
        <f>'Input Doc'!G13</f>
        <v>652207.11300000001</v>
      </c>
      <c r="S14" s="20">
        <f>'Input Doc'!H13</f>
        <v>2015</v>
      </c>
      <c r="T14" s="21">
        <f>'Input Doc'!I13</f>
        <v>0</v>
      </c>
      <c r="U14" s="21">
        <f>'Input Doc'!J13</f>
        <v>0</v>
      </c>
      <c r="V14" s="18">
        <f>'Input Doc'!K13</f>
        <v>1438</v>
      </c>
      <c r="W14" s="12">
        <v>1</v>
      </c>
    </row>
    <row r="15" spans="1:23" ht="25.5" thickTop="1" thickBot="1" x14ac:dyDescent="0.25">
      <c r="A15" s="5" t="s">
        <v>39</v>
      </c>
      <c r="B15" s="5" t="s">
        <v>37</v>
      </c>
      <c r="C15" s="5" t="s">
        <v>43</v>
      </c>
      <c r="D15" s="6" t="s">
        <v>26</v>
      </c>
      <c r="E15" s="5" t="s">
        <v>25</v>
      </c>
      <c r="F15" s="5" t="s">
        <v>25</v>
      </c>
      <c r="G15" s="6" t="s">
        <v>26</v>
      </c>
      <c r="H15" s="5" t="s">
        <v>25</v>
      </c>
      <c r="I15" s="6" t="s">
        <v>26</v>
      </c>
      <c r="J15" s="6" t="s">
        <v>26</v>
      </c>
      <c r="K15" s="5" t="s">
        <v>25</v>
      </c>
      <c r="L15" s="6" t="s">
        <v>26</v>
      </c>
      <c r="M15" s="5" t="s">
        <v>25</v>
      </c>
      <c r="N15" s="5" t="s">
        <v>25</v>
      </c>
      <c r="O15" s="15">
        <f>'Input Doc'!D14</f>
        <v>248280</v>
      </c>
      <c r="P15" s="16">
        <f>'Input Doc'!E14</f>
        <v>7992010.0999999996</v>
      </c>
      <c r="Q15" s="17">
        <f>'Input Doc'!F14</f>
        <v>2015</v>
      </c>
      <c r="R15" s="16">
        <f>'Input Doc'!G14</f>
        <v>1438561.818</v>
      </c>
      <c r="S15" s="17">
        <f>'Input Doc'!H14</f>
        <v>2015</v>
      </c>
      <c r="T15" s="16">
        <f>'Input Doc'!I14</f>
        <v>0</v>
      </c>
      <c r="U15" s="16">
        <f>'Input Doc'!J14</f>
        <v>0</v>
      </c>
      <c r="V15" s="15">
        <f>'Input Doc'!K14</f>
        <v>1600</v>
      </c>
      <c r="W15" s="11">
        <v>1</v>
      </c>
    </row>
    <row r="16" spans="1:23" ht="37.5" thickTop="1" thickBot="1" x14ac:dyDescent="0.25">
      <c r="A16" s="8" t="s">
        <v>165</v>
      </c>
      <c r="B16" s="8" t="s">
        <v>44</v>
      </c>
      <c r="C16" s="8" t="s">
        <v>45</v>
      </c>
      <c r="D16" s="7" t="s">
        <v>26</v>
      </c>
      <c r="E16" s="8" t="s">
        <v>25</v>
      </c>
      <c r="F16" s="8" t="s">
        <v>25</v>
      </c>
      <c r="G16" s="8" t="s">
        <v>25</v>
      </c>
      <c r="H16" s="8" t="s">
        <v>25</v>
      </c>
      <c r="I16" s="7" t="s">
        <v>26</v>
      </c>
      <c r="J16" s="8" t="s">
        <v>25</v>
      </c>
      <c r="K16" s="8" t="s">
        <v>25</v>
      </c>
      <c r="L16" s="8" t="s">
        <v>25</v>
      </c>
      <c r="M16" s="8" t="s">
        <v>25</v>
      </c>
      <c r="N16" s="8" t="s">
        <v>25</v>
      </c>
      <c r="O16" s="18">
        <f>'Input Doc'!D15</f>
        <v>12658</v>
      </c>
      <c r="P16" s="21">
        <f>'Input Doc'!E15</f>
        <v>1725000</v>
      </c>
      <c r="Q16" s="20">
        <f>'Input Doc'!F15</f>
        <v>2015</v>
      </c>
      <c r="R16" s="21">
        <f>'Input Doc'!G15</f>
        <v>310500</v>
      </c>
      <c r="S16" s="20">
        <f>'Input Doc'!H15</f>
        <v>2015</v>
      </c>
      <c r="T16" s="21">
        <f>'Input Doc'!I15</f>
        <v>0</v>
      </c>
      <c r="U16" s="21">
        <f>'Input Doc'!J15</f>
        <v>0</v>
      </c>
      <c r="V16" s="22">
        <f>'Input Doc'!K15</f>
        <v>25</v>
      </c>
      <c r="W16" s="12">
        <v>1</v>
      </c>
    </row>
    <row r="17" spans="1:23" ht="25.5" thickTop="1" thickBot="1" x14ac:dyDescent="0.25">
      <c r="A17" s="5" t="s">
        <v>165</v>
      </c>
      <c r="B17" s="5" t="s">
        <v>44</v>
      </c>
      <c r="C17" s="5" t="s">
        <v>46</v>
      </c>
      <c r="D17" s="6" t="s">
        <v>26</v>
      </c>
      <c r="E17" s="5" t="s">
        <v>25</v>
      </c>
      <c r="F17" s="5" t="s">
        <v>25</v>
      </c>
      <c r="G17" s="5" t="s">
        <v>25</v>
      </c>
      <c r="H17" s="5" t="s">
        <v>25</v>
      </c>
      <c r="I17" s="6" t="s">
        <v>26</v>
      </c>
      <c r="J17" s="5" t="s">
        <v>25</v>
      </c>
      <c r="K17" s="5" t="s">
        <v>25</v>
      </c>
      <c r="L17" s="5" t="s">
        <v>25</v>
      </c>
      <c r="M17" s="5" t="s">
        <v>25</v>
      </c>
      <c r="N17" s="5" t="s">
        <v>25</v>
      </c>
      <c r="O17" s="15">
        <f>'Input Doc'!D16</f>
        <v>5863</v>
      </c>
      <c r="P17" s="16">
        <f>'Input Doc'!E16</f>
        <v>1725966</v>
      </c>
      <c r="Q17" s="17">
        <f>'Input Doc'!F16</f>
        <v>2015</v>
      </c>
      <c r="R17" s="16">
        <f>'Input Doc'!G16</f>
        <v>310673.88</v>
      </c>
      <c r="S17" s="17">
        <f>'Input Doc'!H16</f>
        <v>2015</v>
      </c>
      <c r="T17" s="16">
        <f>'Input Doc'!I16</f>
        <v>0</v>
      </c>
      <c r="U17" s="16">
        <f>'Input Doc'!J16</f>
        <v>0</v>
      </c>
      <c r="V17" s="15">
        <f>'Input Doc'!K16</f>
        <v>10</v>
      </c>
      <c r="W17" s="11">
        <v>1</v>
      </c>
    </row>
    <row r="18" spans="1:23" ht="37.5" thickTop="1" thickBot="1" x14ac:dyDescent="0.25">
      <c r="A18" s="8" t="s">
        <v>167</v>
      </c>
      <c r="B18" s="8" t="s">
        <v>44</v>
      </c>
      <c r="C18" s="8" t="s">
        <v>47</v>
      </c>
      <c r="D18" s="7" t="s">
        <v>26</v>
      </c>
      <c r="E18" s="8" t="s">
        <v>25</v>
      </c>
      <c r="F18" s="8" t="s">
        <v>25</v>
      </c>
      <c r="G18" s="8" t="s">
        <v>25</v>
      </c>
      <c r="H18" s="8" t="s">
        <v>25</v>
      </c>
      <c r="I18" s="7" t="s">
        <v>26</v>
      </c>
      <c r="J18" s="8" t="s">
        <v>25</v>
      </c>
      <c r="K18" s="8" t="s">
        <v>25</v>
      </c>
      <c r="L18" s="7" t="s">
        <v>26</v>
      </c>
      <c r="M18" s="8" t="s">
        <v>25</v>
      </c>
      <c r="N18" s="8" t="s">
        <v>25</v>
      </c>
      <c r="O18" s="18">
        <f>'Input Doc'!D17</f>
        <v>2300</v>
      </c>
      <c r="P18" s="21">
        <f>'Input Doc'!E17</f>
        <v>747500</v>
      </c>
      <c r="Q18" s="20">
        <f>'Input Doc'!F17</f>
        <v>2015</v>
      </c>
      <c r="R18" s="21">
        <f>'Input Doc'!G17</f>
        <v>134550</v>
      </c>
      <c r="S18" s="20">
        <f>'Input Doc'!H17</f>
        <v>2015</v>
      </c>
      <c r="T18" s="21">
        <f>'Input Doc'!I17</f>
        <v>0</v>
      </c>
      <c r="U18" s="21">
        <f>'Input Doc'!J17</f>
        <v>0</v>
      </c>
      <c r="V18" s="22">
        <f>'Input Doc'!K17</f>
        <v>20</v>
      </c>
      <c r="W18" s="12">
        <v>1</v>
      </c>
    </row>
    <row r="19" spans="1:23" ht="37.5" thickTop="1" thickBot="1" x14ac:dyDescent="0.25">
      <c r="A19" s="5" t="s">
        <v>166</v>
      </c>
      <c r="B19" s="5" t="s">
        <v>44</v>
      </c>
      <c r="C19" s="5" t="s">
        <v>48</v>
      </c>
      <c r="D19" s="6" t="s">
        <v>26</v>
      </c>
      <c r="E19" s="5" t="s">
        <v>25</v>
      </c>
      <c r="F19" s="5" t="s">
        <v>25</v>
      </c>
      <c r="G19" s="5" t="s">
        <v>25</v>
      </c>
      <c r="H19" s="5" t="s">
        <v>25</v>
      </c>
      <c r="I19" s="6" t="s">
        <v>26</v>
      </c>
      <c r="J19" s="5" t="s">
        <v>25</v>
      </c>
      <c r="K19" s="5" t="s">
        <v>25</v>
      </c>
      <c r="L19" s="5" t="s">
        <v>25</v>
      </c>
      <c r="M19" s="5" t="s">
        <v>25</v>
      </c>
      <c r="N19" s="5" t="s">
        <v>25</v>
      </c>
      <c r="O19" s="15">
        <f>'Input Doc'!D18</f>
        <v>8222</v>
      </c>
      <c r="P19" s="16">
        <f>'Input Doc'!E18</f>
        <v>1358978</v>
      </c>
      <c r="Q19" s="17">
        <f>'Input Doc'!F18</f>
        <v>2015</v>
      </c>
      <c r="R19" s="16">
        <f>'Input Doc'!G18</f>
        <v>244616.03999999998</v>
      </c>
      <c r="S19" s="17">
        <f>'Input Doc'!H18</f>
        <v>2015</v>
      </c>
      <c r="T19" s="16">
        <f>'Input Doc'!I18</f>
        <v>2026</v>
      </c>
      <c r="U19" s="16">
        <f>'Input Doc'!J18</f>
        <v>0</v>
      </c>
      <c r="V19" s="15">
        <f>'Input Doc'!K18</f>
        <v>20</v>
      </c>
      <c r="W19" s="11">
        <v>1</v>
      </c>
    </row>
    <row r="20" spans="1:23" ht="37.5" thickTop="1" thickBot="1" x14ac:dyDescent="0.25">
      <c r="A20" s="8" t="s">
        <v>39</v>
      </c>
      <c r="B20" s="8" t="s">
        <v>44</v>
      </c>
      <c r="C20" s="8" t="s">
        <v>49</v>
      </c>
      <c r="D20" s="7" t="s">
        <v>26</v>
      </c>
      <c r="E20" s="8" t="s">
        <v>25</v>
      </c>
      <c r="F20" s="8" t="s">
        <v>25</v>
      </c>
      <c r="G20" s="8" t="s">
        <v>25</v>
      </c>
      <c r="H20" s="8" t="s">
        <v>25</v>
      </c>
      <c r="I20" s="7" t="s">
        <v>26</v>
      </c>
      <c r="J20" s="8" t="s">
        <v>25</v>
      </c>
      <c r="K20" s="8" t="s">
        <v>25</v>
      </c>
      <c r="L20" s="7" t="s">
        <v>26</v>
      </c>
      <c r="M20" s="8" t="s">
        <v>25</v>
      </c>
      <c r="N20" s="8" t="s">
        <v>25</v>
      </c>
      <c r="O20" s="18">
        <f>'Input Doc'!D19</f>
        <v>5846</v>
      </c>
      <c r="P20" s="21">
        <f>'Input Doc'!E19</f>
        <v>770500</v>
      </c>
      <c r="Q20" s="20">
        <f>'Input Doc'!F19</f>
        <v>2015</v>
      </c>
      <c r="R20" s="21">
        <f>'Input Doc'!G19</f>
        <v>138690</v>
      </c>
      <c r="S20" s="20">
        <f>'Input Doc'!H19</f>
        <v>2015</v>
      </c>
      <c r="T20" s="21">
        <f>'Input Doc'!I19</f>
        <v>0</v>
      </c>
      <c r="U20" s="21">
        <f>'Input Doc'!J19</f>
        <v>0</v>
      </c>
      <c r="V20" s="22">
        <f>'Input Doc'!K19</f>
        <v>20</v>
      </c>
      <c r="W20" s="12">
        <v>1</v>
      </c>
    </row>
    <row r="21" spans="1:23" ht="37.5" thickTop="1" thickBot="1" x14ac:dyDescent="0.25">
      <c r="A21" s="5" t="s">
        <v>39</v>
      </c>
      <c r="B21" s="5" t="s">
        <v>44</v>
      </c>
      <c r="C21" s="5" t="s">
        <v>183</v>
      </c>
      <c r="D21" s="6" t="s">
        <v>26</v>
      </c>
      <c r="E21" s="5" t="s">
        <v>25</v>
      </c>
      <c r="F21" s="5" t="s">
        <v>25</v>
      </c>
      <c r="G21" s="5" t="s">
        <v>25</v>
      </c>
      <c r="H21" s="5" t="s">
        <v>25</v>
      </c>
      <c r="I21" s="6" t="s">
        <v>26</v>
      </c>
      <c r="J21" s="5" t="s">
        <v>25</v>
      </c>
      <c r="K21" s="5" t="s">
        <v>25</v>
      </c>
      <c r="L21" s="6" t="s">
        <v>26</v>
      </c>
      <c r="M21" s="5" t="s">
        <v>25</v>
      </c>
      <c r="N21" s="5" t="s">
        <v>25</v>
      </c>
      <c r="O21" s="15">
        <f>'Input Doc'!D20</f>
        <v>5379</v>
      </c>
      <c r="P21" s="16">
        <f>'Input Doc'!E20</f>
        <v>721675.6</v>
      </c>
      <c r="Q21" s="17">
        <f>'Input Doc'!F20</f>
        <v>2015</v>
      </c>
      <c r="R21" s="16">
        <f>'Input Doc'!G20</f>
        <v>129901.60799999999</v>
      </c>
      <c r="S21" s="17">
        <f>'Input Doc'!H20</f>
        <v>2015</v>
      </c>
      <c r="T21" s="16">
        <f>'Input Doc'!I20</f>
        <v>0</v>
      </c>
      <c r="U21" s="16">
        <f>'Input Doc'!J20</f>
        <v>0</v>
      </c>
      <c r="V21" s="15">
        <f>'Input Doc'!K20</f>
        <v>20</v>
      </c>
      <c r="W21" s="11">
        <v>1</v>
      </c>
    </row>
    <row r="22" spans="1:23" ht="37.5" thickTop="1" thickBot="1" x14ac:dyDescent="0.25">
      <c r="A22" s="8" t="s">
        <v>166</v>
      </c>
      <c r="B22" s="8" t="s">
        <v>44</v>
      </c>
      <c r="C22" s="8" t="s">
        <v>50</v>
      </c>
      <c r="D22" s="7" t="s">
        <v>26</v>
      </c>
      <c r="E22" s="8" t="s">
        <v>25</v>
      </c>
      <c r="F22" s="8" t="s">
        <v>25</v>
      </c>
      <c r="G22" s="8" t="s">
        <v>25</v>
      </c>
      <c r="H22" s="8" t="s">
        <v>25</v>
      </c>
      <c r="I22" s="7" t="s">
        <v>26</v>
      </c>
      <c r="J22" s="8" t="s">
        <v>25</v>
      </c>
      <c r="K22" s="8" t="s">
        <v>25</v>
      </c>
      <c r="L22" s="8" t="s">
        <v>25</v>
      </c>
      <c r="M22" s="8" t="s">
        <v>25</v>
      </c>
      <c r="N22" s="8" t="s">
        <v>25</v>
      </c>
      <c r="O22" s="18">
        <f>'Input Doc'!D21</f>
        <v>8222</v>
      </c>
      <c r="P22" s="21">
        <f>'Input Doc'!E21</f>
        <v>1426926.9</v>
      </c>
      <c r="Q22" s="20">
        <f>'Input Doc'!F21</f>
        <v>2015</v>
      </c>
      <c r="R22" s="21">
        <f>'Input Doc'!G21</f>
        <v>256846.84199999998</v>
      </c>
      <c r="S22" s="20">
        <f>'Input Doc'!H21</f>
        <v>2015</v>
      </c>
      <c r="T22" s="21">
        <f>'Input Doc'!I21</f>
        <v>3039</v>
      </c>
      <c r="U22" s="21">
        <f>'Input Doc'!J21</f>
        <v>0</v>
      </c>
      <c r="V22" s="22">
        <f>'Input Doc'!K21</f>
        <v>20</v>
      </c>
      <c r="W22" s="12">
        <v>1</v>
      </c>
    </row>
    <row r="23" spans="1:23" ht="37.5" thickTop="1" thickBot="1" x14ac:dyDescent="0.25">
      <c r="A23" s="5" t="s">
        <v>166</v>
      </c>
      <c r="B23" s="5" t="s">
        <v>44</v>
      </c>
      <c r="C23" s="5" t="s">
        <v>51</v>
      </c>
      <c r="D23" s="6" t="s">
        <v>26</v>
      </c>
      <c r="E23" s="5" t="s">
        <v>25</v>
      </c>
      <c r="F23" s="5" t="s">
        <v>25</v>
      </c>
      <c r="G23" s="5" t="s">
        <v>25</v>
      </c>
      <c r="H23" s="5" t="s">
        <v>25</v>
      </c>
      <c r="I23" s="6" t="s">
        <v>26</v>
      </c>
      <c r="J23" s="5" t="s">
        <v>25</v>
      </c>
      <c r="K23" s="5" t="s">
        <v>25</v>
      </c>
      <c r="L23" s="5" t="s">
        <v>25</v>
      </c>
      <c r="M23" s="5" t="s">
        <v>25</v>
      </c>
      <c r="N23" s="5" t="s">
        <v>25</v>
      </c>
      <c r="O23" s="15">
        <f>'Input Doc'!D22</f>
        <v>9128</v>
      </c>
      <c r="P23" s="16">
        <f>'Input Doc'!E22</f>
        <v>1242517.5</v>
      </c>
      <c r="Q23" s="17">
        <f>'Input Doc'!F22</f>
        <v>2015</v>
      </c>
      <c r="R23" s="16">
        <f>'Input Doc'!G22</f>
        <v>223653.15</v>
      </c>
      <c r="S23" s="17">
        <f>'Input Doc'!H22</f>
        <v>2015</v>
      </c>
      <c r="T23" s="16">
        <f>'Input Doc'!I22</f>
        <v>3039</v>
      </c>
      <c r="U23" s="16">
        <f>'Input Doc'!J22</f>
        <v>0</v>
      </c>
      <c r="V23" s="15">
        <f>'Input Doc'!K22</f>
        <v>20</v>
      </c>
      <c r="W23" s="11">
        <v>1</v>
      </c>
    </row>
    <row r="24" spans="1:23" ht="37.5" thickTop="1" thickBot="1" x14ac:dyDescent="0.25">
      <c r="A24" s="8" t="s">
        <v>166</v>
      </c>
      <c r="B24" s="8" t="s">
        <v>44</v>
      </c>
      <c r="C24" s="8" t="s">
        <v>52</v>
      </c>
      <c r="D24" s="7" t="s">
        <v>26</v>
      </c>
      <c r="E24" s="8" t="s">
        <v>25</v>
      </c>
      <c r="F24" s="8" t="s">
        <v>25</v>
      </c>
      <c r="G24" s="8" t="s">
        <v>25</v>
      </c>
      <c r="H24" s="8" t="s">
        <v>25</v>
      </c>
      <c r="I24" s="7" t="s">
        <v>26</v>
      </c>
      <c r="J24" s="8" t="s">
        <v>25</v>
      </c>
      <c r="K24" s="8" t="s">
        <v>25</v>
      </c>
      <c r="L24" s="8" t="s">
        <v>25</v>
      </c>
      <c r="M24" s="8" t="s">
        <v>25</v>
      </c>
      <c r="N24" s="8" t="s">
        <v>25</v>
      </c>
      <c r="O24" s="18">
        <f>'Input Doc'!D23</f>
        <v>3672</v>
      </c>
      <c r="P24" s="21">
        <f>'Input Doc'!E23</f>
        <v>453198.9</v>
      </c>
      <c r="Q24" s="20">
        <f>'Input Doc'!F23</f>
        <v>2015</v>
      </c>
      <c r="R24" s="21">
        <f>'Input Doc'!G23</f>
        <v>81575.801999999996</v>
      </c>
      <c r="S24" s="20">
        <f>'Input Doc'!H23</f>
        <v>2015</v>
      </c>
      <c r="T24" s="21">
        <f>'Input Doc'!I23</f>
        <v>0</v>
      </c>
      <c r="U24" s="21">
        <f>'Input Doc'!J23</f>
        <v>0</v>
      </c>
      <c r="V24" s="22">
        <f>'Input Doc'!K23</f>
        <v>10</v>
      </c>
      <c r="W24" s="13">
        <v>1</v>
      </c>
    </row>
    <row r="25" spans="1:23" ht="37.5" thickTop="1" thickBot="1" x14ac:dyDescent="0.25">
      <c r="A25" s="5" t="s">
        <v>168</v>
      </c>
      <c r="B25" s="5" t="s">
        <v>44</v>
      </c>
      <c r="C25" s="5" t="s">
        <v>53</v>
      </c>
      <c r="D25" s="6" t="s">
        <v>26</v>
      </c>
      <c r="E25" s="5" t="s">
        <v>25</v>
      </c>
      <c r="F25" s="5" t="s">
        <v>25</v>
      </c>
      <c r="G25" s="5" t="s">
        <v>25</v>
      </c>
      <c r="H25" s="5" t="s">
        <v>25</v>
      </c>
      <c r="I25" s="6" t="s">
        <v>26</v>
      </c>
      <c r="J25" s="5" t="s">
        <v>25</v>
      </c>
      <c r="K25" s="5" t="s">
        <v>25</v>
      </c>
      <c r="L25" s="6" t="s">
        <v>26</v>
      </c>
      <c r="M25" s="5" t="s">
        <v>25</v>
      </c>
      <c r="N25" s="5" t="s">
        <v>25</v>
      </c>
      <c r="O25" s="15">
        <f>'Input Doc'!D24</f>
        <v>5524</v>
      </c>
      <c r="P25" s="16">
        <f>'Input Doc'!E24</f>
        <v>2200000</v>
      </c>
      <c r="Q25" s="17">
        <f>'Input Doc'!F24</f>
        <v>2015</v>
      </c>
      <c r="R25" s="16">
        <f>'Input Doc'!G24</f>
        <v>396000</v>
      </c>
      <c r="S25" s="17">
        <f>'Input Doc'!H24</f>
        <v>2015</v>
      </c>
      <c r="T25" s="16">
        <f>'Input Doc'!I24</f>
        <v>0</v>
      </c>
      <c r="U25" s="16">
        <f>'Input Doc'!J24</f>
        <v>0</v>
      </c>
      <c r="V25" s="15">
        <f>'Input Doc'!K24</f>
        <v>20</v>
      </c>
      <c r="W25" s="11">
        <v>1</v>
      </c>
    </row>
    <row r="26" spans="1:23" ht="37.5" thickTop="1" thickBot="1" x14ac:dyDescent="0.25">
      <c r="A26" s="8" t="s">
        <v>39</v>
      </c>
      <c r="B26" s="8" t="s">
        <v>44</v>
      </c>
      <c r="C26" s="8" t="s">
        <v>54</v>
      </c>
      <c r="D26" s="7" t="s">
        <v>26</v>
      </c>
      <c r="E26" s="8" t="s">
        <v>25</v>
      </c>
      <c r="F26" s="8" t="s">
        <v>25</v>
      </c>
      <c r="G26" s="8" t="s">
        <v>25</v>
      </c>
      <c r="H26" s="8" t="s">
        <v>25</v>
      </c>
      <c r="I26" s="7" t="s">
        <v>26</v>
      </c>
      <c r="J26" s="8" t="s">
        <v>25</v>
      </c>
      <c r="K26" s="8" t="s">
        <v>25</v>
      </c>
      <c r="L26" s="7" t="s">
        <v>26</v>
      </c>
      <c r="M26" s="8" t="s">
        <v>25</v>
      </c>
      <c r="N26" s="8" t="s">
        <v>25</v>
      </c>
      <c r="O26" s="18">
        <f>'Input Doc'!D25</f>
        <v>4265</v>
      </c>
      <c r="P26" s="21">
        <f>'Input Doc'!E25</f>
        <v>504735</v>
      </c>
      <c r="Q26" s="20">
        <f>'Input Doc'!F25</f>
        <v>2015</v>
      </c>
      <c r="R26" s="21">
        <f>'Input Doc'!G25</f>
        <v>90852.3</v>
      </c>
      <c r="S26" s="20">
        <f>'Input Doc'!H25</f>
        <v>2015</v>
      </c>
      <c r="T26" s="21">
        <f>'Input Doc'!I25</f>
        <v>0</v>
      </c>
      <c r="U26" s="21">
        <f>'Input Doc'!J25</f>
        <v>0</v>
      </c>
      <c r="V26" s="22">
        <f>'Input Doc'!K25</f>
        <v>20</v>
      </c>
      <c r="W26" s="13">
        <v>1</v>
      </c>
    </row>
    <row r="27" spans="1:23" ht="37.5" thickTop="1" thickBot="1" x14ac:dyDescent="0.25">
      <c r="A27" s="5" t="s">
        <v>39</v>
      </c>
      <c r="B27" s="5" t="s">
        <v>44</v>
      </c>
      <c r="C27" s="5" t="s">
        <v>55</v>
      </c>
      <c r="D27" s="6" t="s">
        <v>26</v>
      </c>
      <c r="E27" s="5" t="s">
        <v>25</v>
      </c>
      <c r="F27" s="5" t="s">
        <v>25</v>
      </c>
      <c r="G27" s="5" t="s">
        <v>25</v>
      </c>
      <c r="H27" s="5" t="s">
        <v>25</v>
      </c>
      <c r="I27" s="6" t="s">
        <v>26</v>
      </c>
      <c r="J27" s="5" t="s">
        <v>25</v>
      </c>
      <c r="K27" s="5" t="s">
        <v>25</v>
      </c>
      <c r="L27" s="6" t="s">
        <v>26</v>
      </c>
      <c r="M27" s="5" t="s">
        <v>25</v>
      </c>
      <c r="N27" s="5" t="s">
        <v>25</v>
      </c>
      <c r="O27" s="15">
        <f>'Input Doc'!D26</f>
        <v>5920</v>
      </c>
      <c r="P27" s="16">
        <f>'Input Doc'!E26</f>
        <v>794256.7</v>
      </c>
      <c r="Q27" s="17">
        <f>'Input Doc'!F26</f>
        <v>2015</v>
      </c>
      <c r="R27" s="16">
        <f>'Input Doc'!G26</f>
        <v>142966.20599999998</v>
      </c>
      <c r="S27" s="17">
        <f>'Input Doc'!H26</f>
        <v>2015</v>
      </c>
      <c r="T27" s="16">
        <f>'Input Doc'!I26</f>
        <v>0</v>
      </c>
      <c r="U27" s="16">
        <f>'Input Doc'!J26</f>
        <v>0</v>
      </c>
      <c r="V27" s="15">
        <f>'Input Doc'!K26</f>
        <v>20</v>
      </c>
      <c r="W27" s="11">
        <v>1</v>
      </c>
    </row>
    <row r="28" spans="1:23" ht="37.5" thickTop="1" thickBot="1" x14ac:dyDescent="0.25">
      <c r="A28" s="8" t="s">
        <v>165</v>
      </c>
      <c r="B28" s="8" t="s">
        <v>44</v>
      </c>
      <c r="C28" s="8" t="s">
        <v>56</v>
      </c>
      <c r="D28" s="7" t="s">
        <v>26</v>
      </c>
      <c r="E28" s="8" t="s">
        <v>25</v>
      </c>
      <c r="F28" s="8" t="s">
        <v>25</v>
      </c>
      <c r="G28" s="8" t="s">
        <v>25</v>
      </c>
      <c r="H28" s="8" t="s">
        <v>25</v>
      </c>
      <c r="I28" s="7" t="s">
        <v>26</v>
      </c>
      <c r="J28" s="8" t="s">
        <v>25</v>
      </c>
      <c r="K28" s="8" t="s">
        <v>25</v>
      </c>
      <c r="L28" s="7" t="s">
        <v>26</v>
      </c>
      <c r="M28" s="8" t="s">
        <v>25</v>
      </c>
      <c r="N28" s="8" t="s">
        <v>25</v>
      </c>
      <c r="O28" s="18">
        <f>'Input Doc'!D27</f>
        <v>8692</v>
      </c>
      <c r="P28" s="21">
        <f>'Input Doc'!E27</f>
        <v>755310.8</v>
      </c>
      <c r="Q28" s="20">
        <f>'Input Doc'!F27</f>
        <v>2015</v>
      </c>
      <c r="R28" s="21">
        <f>'Input Doc'!G27</f>
        <v>135955.94400000002</v>
      </c>
      <c r="S28" s="20">
        <f>'Input Doc'!H27</f>
        <v>2015</v>
      </c>
      <c r="T28" s="21">
        <f>'Input Doc'!I27</f>
        <v>0</v>
      </c>
      <c r="U28" s="21">
        <f>'Input Doc'!J27</f>
        <v>0</v>
      </c>
      <c r="V28" s="22">
        <f>'Input Doc'!K27</f>
        <v>20</v>
      </c>
      <c r="W28" s="13">
        <v>1</v>
      </c>
    </row>
    <row r="29" spans="1:23" ht="37.5" thickTop="1" thickBot="1" x14ac:dyDescent="0.25">
      <c r="A29" s="5" t="s">
        <v>165</v>
      </c>
      <c r="B29" s="5" t="s">
        <v>57</v>
      </c>
      <c r="C29" s="5" t="s">
        <v>58</v>
      </c>
      <c r="D29" s="6" t="s">
        <v>26</v>
      </c>
      <c r="E29" s="5" t="s">
        <v>25</v>
      </c>
      <c r="F29" s="5" t="s">
        <v>25</v>
      </c>
      <c r="G29" s="6" t="s">
        <v>26</v>
      </c>
      <c r="H29" s="5" t="s">
        <v>25</v>
      </c>
      <c r="I29" s="6" t="s">
        <v>26</v>
      </c>
      <c r="J29" s="6" t="s">
        <v>26</v>
      </c>
      <c r="K29" s="5" t="s">
        <v>25</v>
      </c>
      <c r="L29" s="6" t="s">
        <v>26</v>
      </c>
      <c r="M29" s="5" t="s">
        <v>25</v>
      </c>
      <c r="N29" s="5" t="s">
        <v>25</v>
      </c>
      <c r="O29" s="15">
        <f>'Input Doc'!D28</f>
        <v>65750</v>
      </c>
      <c r="P29" s="16">
        <f>'Input Doc'!E28</f>
        <v>7230544.5</v>
      </c>
      <c r="Q29" s="17">
        <f>'Input Doc'!F28</f>
        <v>2015</v>
      </c>
      <c r="R29" s="16">
        <f>'Input Doc'!G28</f>
        <v>1301498.01</v>
      </c>
      <c r="S29" s="17">
        <f>'Input Doc'!H28</f>
        <v>2015</v>
      </c>
      <c r="T29" s="16">
        <f>'Input Doc'!I28</f>
        <v>0</v>
      </c>
      <c r="U29" s="16">
        <f>'Input Doc'!J28</f>
        <v>0</v>
      </c>
      <c r="V29" s="15">
        <f>'Input Doc'!K28</f>
        <v>600</v>
      </c>
      <c r="W29" s="11">
        <v>1</v>
      </c>
    </row>
    <row r="30" spans="1:23" ht="37.5" thickTop="1" thickBot="1" x14ac:dyDescent="0.25">
      <c r="A30" s="8" t="s">
        <v>165</v>
      </c>
      <c r="B30" s="8" t="s">
        <v>59</v>
      </c>
      <c r="C30" s="8" t="s">
        <v>60</v>
      </c>
      <c r="D30" s="7" t="s">
        <v>26</v>
      </c>
      <c r="E30" s="8" t="s">
        <v>25</v>
      </c>
      <c r="F30" s="8" t="s">
        <v>25</v>
      </c>
      <c r="G30" s="7" t="s">
        <v>26</v>
      </c>
      <c r="H30" s="8" t="s">
        <v>25</v>
      </c>
      <c r="I30" s="7" t="s">
        <v>26</v>
      </c>
      <c r="J30" s="7" t="s">
        <v>26</v>
      </c>
      <c r="K30" s="8" t="s">
        <v>25</v>
      </c>
      <c r="L30" s="8" t="s">
        <v>25</v>
      </c>
      <c r="M30" s="8" t="s">
        <v>25</v>
      </c>
      <c r="N30" s="8" t="s">
        <v>25</v>
      </c>
      <c r="O30" s="18">
        <f>'Input Doc'!D29</f>
        <v>304900</v>
      </c>
      <c r="P30" s="21">
        <f>'Input Doc'!E29</f>
        <v>35650000</v>
      </c>
      <c r="Q30" s="20">
        <f>'Input Doc'!F29</f>
        <v>2015</v>
      </c>
      <c r="R30" s="21">
        <f>'Input Doc'!G29</f>
        <v>6417000</v>
      </c>
      <c r="S30" s="20">
        <f>'Input Doc'!H29</f>
        <v>2015</v>
      </c>
      <c r="T30" s="21">
        <f>'Input Doc'!I29</f>
        <v>0</v>
      </c>
      <c r="U30" s="21">
        <f>'Input Doc'!J29</f>
        <v>0</v>
      </c>
      <c r="V30" s="22">
        <f>'Input Doc'!K29</f>
        <v>0</v>
      </c>
      <c r="W30" s="13">
        <v>1</v>
      </c>
    </row>
    <row r="31" spans="1:23" ht="37.5" thickTop="1" thickBot="1" x14ac:dyDescent="0.25">
      <c r="A31" s="5" t="s">
        <v>39</v>
      </c>
      <c r="B31" s="5" t="s">
        <v>61</v>
      </c>
      <c r="C31" s="5" t="s">
        <v>62</v>
      </c>
      <c r="D31" s="6" t="s">
        <v>26</v>
      </c>
      <c r="E31" s="5" t="s">
        <v>25</v>
      </c>
      <c r="F31" s="5" t="s">
        <v>25</v>
      </c>
      <c r="G31" s="6" t="s">
        <v>26</v>
      </c>
      <c r="H31" s="5" t="s">
        <v>25</v>
      </c>
      <c r="I31" s="6" t="s">
        <v>26</v>
      </c>
      <c r="J31" s="6" t="s">
        <v>26</v>
      </c>
      <c r="K31" s="5" t="s">
        <v>25</v>
      </c>
      <c r="L31" s="6" t="s">
        <v>26</v>
      </c>
      <c r="M31" s="5" t="s">
        <v>25</v>
      </c>
      <c r="N31" s="5" t="s">
        <v>25</v>
      </c>
      <c r="O31" s="15">
        <f>'Input Doc'!D30</f>
        <v>80795</v>
      </c>
      <c r="P31" s="16">
        <f>'Input Doc'!E30</f>
        <v>10441425</v>
      </c>
      <c r="Q31" s="17">
        <f>'Input Doc'!F30</f>
        <v>2015</v>
      </c>
      <c r="R31" s="16">
        <f>'Input Doc'!G30</f>
        <v>1879456.5</v>
      </c>
      <c r="S31" s="17">
        <f>'Input Doc'!H30</f>
        <v>2015</v>
      </c>
      <c r="T31" s="16">
        <f>'Input Doc'!I30</f>
        <v>0</v>
      </c>
      <c r="U31" s="16">
        <f>'Input Doc'!J30</f>
        <v>0</v>
      </c>
      <c r="V31" s="15">
        <f>'Input Doc'!K30</f>
        <v>850</v>
      </c>
      <c r="W31" s="11">
        <v>1</v>
      </c>
    </row>
    <row r="32" spans="1:23" ht="37.5" thickTop="1" thickBot="1" x14ac:dyDescent="0.25">
      <c r="A32" s="8" t="s">
        <v>166</v>
      </c>
      <c r="B32" s="8" t="s">
        <v>61</v>
      </c>
      <c r="C32" s="8" t="s">
        <v>63</v>
      </c>
      <c r="D32" s="7" t="s">
        <v>26</v>
      </c>
      <c r="E32" s="8" t="s">
        <v>25</v>
      </c>
      <c r="F32" s="8" t="s">
        <v>25</v>
      </c>
      <c r="G32" s="7" t="s">
        <v>26</v>
      </c>
      <c r="H32" s="8" t="s">
        <v>25</v>
      </c>
      <c r="I32" s="7" t="s">
        <v>26</v>
      </c>
      <c r="J32" s="7" t="s">
        <v>26</v>
      </c>
      <c r="K32" s="8" t="s">
        <v>25</v>
      </c>
      <c r="L32" s="8" t="s">
        <v>25</v>
      </c>
      <c r="M32" s="8" t="s">
        <v>25</v>
      </c>
      <c r="N32" s="8" t="s">
        <v>25</v>
      </c>
      <c r="O32" s="18">
        <f>'Input Doc'!D31</f>
        <v>71053</v>
      </c>
      <c r="P32" s="21">
        <f>'Input Doc'!E31</f>
        <v>8171440</v>
      </c>
      <c r="Q32" s="20">
        <f>'Input Doc'!F31</f>
        <v>2015</v>
      </c>
      <c r="R32" s="21">
        <f>'Input Doc'!G31</f>
        <v>1470859.2</v>
      </c>
      <c r="S32" s="20">
        <f>'Input Doc'!H31</f>
        <v>2015</v>
      </c>
      <c r="T32" s="21">
        <f>'Input Doc'!I31</f>
        <v>0</v>
      </c>
      <c r="U32" s="21">
        <f>'Input Doc'!J31</f>
        <v>0</v>
      </c>
      <c r="V32" s="22">
        <f>'Input Doc'!K31</f>
        <v>610</v>
      </c>
      <c r="W32" s="13">
        <v>1</v>
      </c>
    </row>
    <row r="33" spans="1:23" ht="25.5" thickTop="1" thickBot="1" x14ac:dyDescent="0.25">
      <c r="A33" s="5" t="s">
        <v>39</v>
      </c>
      <c r="B33" s="5" t="s">
        <v>64</v>
      </c>
      <c r="C33" s="5" t="s">
        <v>65</v>
      </c>
      <c r="D33" s="6" t="s">
        <v>26</v>
      </c>
      <c r="E33" s="5" t="s">
        <v>25</v>
      </c>
      <c r="F33" s="5" t="s">
        <v>25</v>
      </c>
      <c r="G33" s="6" t="s">
        <v>26</v>
      </c>
      <c r="H33" s="5" t="s">
        <v>25</v>
      </c>
      <c r="I33" s="6" t="s">
        <v>26</v>
      </c>
      <c r="J33" s="5" t="s">
        <v>25</v>
      </c>
      <c r="K33" s="5" t="s">
        <v>25</v>
      </c>
      <c r="L33" s="6" t="s">
        <v>26</v>
      </c>
      <c r="M33" s="5" t="s">
        <v>25</v>
      </c>
      <c r="N33" s="5" t="s">
        <v>25</v>
      </c>
      <c r="O33" s="15">
        <f>'Input Doc'!D32</f>
        <v>63734</v>
      </c>
      <c r="P33" s="16">
        <f>'Input Doc'!E32</f>
        <v>7329410</v>
      </c>
      <c r="Q33" s="17">
        <f>'Input Doc'!F32</f>
        <v>2015</v>
      </c>
      <c r="R33" s="16">
        <f>'Input Doc'!G32</f>
        <v>1319293.8</v>
      </c>
      <c r="S33" s="17">
        <f>'Input Doc'!H32</f>
        <v>2015</v>
      </c>
      <c r="T33" s="16">
        <f>'Input Doc'!I32</f>
        <v>0</v>
      </c>
      <c r="U33" s="16">
        <f>'Input Doc'!J32</f>
        <v>0</v>
      </c>
      <c r="V33" s="15">
        <f>'Input Doc'!K32</f>
        <v>50</v>
      </c>
      <c r="W33" s="11">
        <v>1</v>
      </c>
    </row>
    <row r="34" spans="1:23" ht="25.5" thickTop="1" thickBot="1" x14ac:dyDescent="0.25">
      <c r="A34" s="8" t="s">
        <v>165</v>
      </c>
      <c r="B34" s="8" t="s">
        <v>66</v>
      </c>
      <c r="C34" s="8" t="s">
        <v>67</v>
      </c>
      <c r="D34" s="7" t="s">
        <v>26</v>
      </c>
      <c r="E34" s="8" t="s">
        <v>25</v>
      </c>
      <c r="F34" s="8" t="s">
        <v>25</v>
      </c>
      <c r="G34" s="7" t="s">
        <v>26</v>
      </c>
      <c r="H34" s="8" t="s">
        <v>25</v>
      </c>
      <c r="I34" s="7" t="s">
        <v>26</v>
      </c>
      <c r="J34" s="7" t="s">
        <v>26</v>
      </c>
      <c r="K34" s="8" t="s">
        <v>25</v>
      </c>
      <c r="L34" s="7" t="s">
        <v>26</v>
      </c>
      <c r="M34" s="8" t="s">
        <v>25</v>
      </c>
      <c r="N34" s="8" t="s">
        <v>25</v>
      </c>
      <c r="O34" s="18">
        <f>'Input Doc'!D33</f>
        <v>136795</v>
      </c>
      <c r="P34" s="21">
        <f>'Input Doc'!E33</f>
        <v>9027563.25</v>
      </c>
      <c r="Q34" s="20">
        <f>'Input Doc'!F33</f>
        <v>2015</v>
      </c>
      <c r="R34" s="21">
        <f>'Input Doc'!G33</f>
        <v>1624961.385</v>
      </c>
      <c r="S34" s="20">
        <f>'Input Doc'!H33</f>
        <v>2015</v>
      </c>
      <c r="T34" s="21">
        <f>'Input Doc'!I33</f>
        <v>0</v>
      </c>
      <c r="U34" s="21">
        <f>'Input Doc'!J33</f>
        <v>0</v>
      </c>
      <c r="V34" s="22">
        <f>'Input Doc'!K33</f>
        <v>1150</v>
      </c>
      <c r="W34" s="13">
        <v>1</v>
      </c>
    </row>
    <row r="35" spans="1:23" ht="37.5" thickTop="1" thickBot="1" x14ac:dyDescent="0.25">
      <c r="A35" s="5" t="s">
        <v>165</v>
      </c>
      <c r="B35" s="5" t="s">
        <v>68</v>
      </c>
      <c r="C35" s="5" t="s">
        <v>69</v>
      </c>
      <c r="D35" s="6" t="s">
        <v>26</v>
      </c>
      <c r="E35" s="5" t="s">
        <v>25</v>
      </c>
      <c r="F35" s="5" t="s">
        <v>25</v>
      </c>
      <c r="G35" s="6" t="s">
        <v>26</v>
      </c>
      <c r="H35" s="5" t="s">
        <v>25</v>
      </c>
      <c r="I35" s="6" t="s">
        <v>26</v>
      </c>
      <c r="J35" s="6" t="s">
        <v>26</v>
      </c>
      <c r="K35" s="5" t="s">
        <v>25</v>
      </c>
      <c r="L35" s="6" t="s">
        <v>26</v>
      </c>
      <c r="M35" s="5" t="s">
        <v>25</v>
      </c>
      <c r="N35" s="5" t="s">
        <v>25</v>
      </c>
      <c r="O35" s="15">
        <f>'Input Doc'!D34</f>
        <v>87500</v>
      </c>
      <c r="P35" s="16">
        <f>'Input Doc'!E34</f>
        <v>7662751</v>
      </c>
      <c r="Q35" s="17">
        <f>'Input Doc'!F34</f>
        <v>2015</v>
      </c>
      <c r="R35" s="16">
        <f>'Input Doc'!G34</f>
        <v>1379295.18</v>
      </c>
      <c r="S35" s="17">
        <f>'Input Doc'!H34</f>
        <v>2015</v>
      </c>
      <c r="T35" s="16">
        <f>'Input Doc'!I34</f>
        <v>0</v>
      </c>
      <c r="U35" s="16">
        <f>'Input Doc'!J34</f>
        <v>0</v>
      </c>
      <c r="V35" s="15">
        <f>'Input Doc'!K34</f>
        <v>850</v>
      </c>
      <c r="W35" s="11">
        <v>1</v>
      </c>
    </row>
    <row r="36" spans="1:23" ht="25.5" thickTop="1" thickBot="1" x14ac:dyDescent="0.25">
      <c r="A36" s="8" t="s">
        <v>39</v>
      </c>
      <c r="B36" s="8" t="s">
        <v>66</v>
      </c>
      <c r="C36" s="8" t="s">
        <v>70</v>
      </c>
      <c r="D36" s="7" t="s">
        <v>26</v>
      </c>
      <c r="E36" s="8" t="s">
        <v>25</v>
      </c>
      <c r="F36" s="8" t="s">
        <v>25</v>
      </c>
      <c r="G36" s="7" t="s">
        <v>26</v>
      </c>
      <c r="H36" s="8" t="s">
        <v>25</v>
      </c>
      <c r="I36" s="7" t="s">
        <v>26</v>
      </c>
      <c r="J36" s="7" t="s">
        <v>26</v>
      </c>
      <c r="K36" s="8" t="s">
        <v>25</v>
      </c>
      <c r="L36" s="7" t="s">
        <v>26</v>
      </c>
      <c r="M36" s="8" t="s">
        <v>25</v>
      </c>
      <c r="N36" s="8" t="s">
        <v>25</v>
      </c>
      <c r="O36" s="18">
        <f>'Input Doc'!D35</f>
        <v>137879</v>
      </c>
      <c r="P36" s="21">
        <f>'Input Doc'!E35</f>
        <v>16988139.25</v>
      </c>
      <c r="Q36" s="20">
        <f>'Input Doc'!F35</f>
        <v>2015</v>
      </c>
      <c r="R36" s="21">
        <f>'Input Doc'!G35</f>
        <v>3057865.0649999999</v>
      </c>
      <c r="S36" s="20">
        <f>'Input Doc'!H35</f>
        <v>2015</v>
      </c>
      <c r="T36" s="21">
        <f>'Input Doc'!I35</f>
        <v>0</v>
      </c>
      <c r="U36" s="21">
        <f>'Input Doc'!J35</f>
        <v>0</v>
      </c>
      <c r="V36" s="22">
        <f>'Input Doc'!K35</f>
        <v>1150</v>
      </c>
      <c r="W36" s="13">
        <v>1</v>
      </c>
    </row>
    <row r="37" spans="1:23" ht="37.5" thickTop="1" thickBot="1" x14ac:dyDescent="0.25">
      <c r="A37" s="5" t="s">
        <v>166</v>
      </c>
      <c r="B37" s="5" t="s">
        <v>61</v>
      </c>
      <c r="C37" s="5" t="s">
        <v>71</v>
      </c>
      <c r="D37" s="6" t="s">
        <v>26</v>
      </c>
      <c r="E37" s="5" t="s">
        <v>25</v>
      </c>
      <c r="F37" s="5" t="s">
        <v>25</v>
      </c>
      <c r="G37" s="6" t="s">
        <v>26</v>
      </c>
      <c r="H37" s="5" t="s">
        <v>25</v>
      </c>
      <c r="I37" s="6" t="s">
        <v>26</v>
      </c>
      <c r="J37" s="6" t="s">
        <v>26</v>
      </c>
      <c r="K37" s="5" t="s">
        <v>25</v>
      </c>
      <c r="L37" s="5" t="s">
        <v>25</v>
      </c>
      <c r="M37" s="5" t="s">
        <v>25</v>
      </c>
      <c r="N37" s="5" t="s">
        <v>25</v>
      </c>
      <c r="O37" s="15">
        <f>'Input Doc'!D36</f>
        <v>62732</v>
      </c>
      <c r="P37" s="16">
        <f>'Input Doc'!E36</f>
        <v>7574889</v>
      </c>
      <c r="Q37" s="17">
        <f>'Input Doc'!F36</f>
        <v>2015</v>
      </c>
      <c r="R37" s="16">
        <f>'Input Doc'!G36</f>
        <v>1363480.02</v>
      </c>
      <c r="S37" s="17">
        <f>'Input Doc'!H36</f>
        <v>2015</v>
      </c>
      <c r="T37" s="16">
        <f>'Input Doc'!I36</f>
        <v>0</v>
      </c>
      <c r="U37" s="16">
        <f>'Input Doc'!J36</f>
        <v>0</v>
      </c>
      <c r="V37" s="15">
        <f>'Input Doc'!K36</f>
        <v>701</v>
      </c>
      <c r="W37" s="11">
        <v>1</v>
      </c>
    </row>
    <row r="38" spans="1:23" ht="37.5" thickTop="1" thickBot="1" x14ac:dyDescent="0.25">
      <c r="A38" s="8" t="s">
        <v>165</v>
      </c>
      <c r="B38" s="8" t="s">
        <v>68</v>
      </c>
      <c r="C38" s="8" t="s">
        <v>72</v>
      </c>
      <c r="D38" s="7" t="s">
        <v>26</v>
      </c>
      <c r="E38" s="8" t="s">
        <v>25</v>
      </c>
      <c r="F38" s="8" t="s">
        <v>25</v>
      </c>
      <c r="G38" s="7" t="s">
        <v>26</v>
      </c>
      <c r="H38" s="8" t="s">
        <v>25</v>
      </c>
      <c r="I38" s="7" t="s">
        <v>26</v>
      </c>
      <c r="J38" s="7" t="s">
        <v>26</v>
      </c>
      <c r="K38" s="8" t="s">
        <v>25</v>
      </c>
      <c r="L38" s="7" t="s">
        <v>26</v>
      </c>
      <c r="M38" s="8" t="s">
        <v>25</v>
      </c>
      <c r="N38" s="8" t="s">
        <v>25</v>
      </c>
      <c r="O38" s="18">
        <f>'Input Doc'!D37</f>
        <v>67482</v>
      </c>
      <c r="P38" s="21">
        <f>'Input Doc'!E37</f>
        <v>7760430</v>
      </c>
      <c r="Q38" s="20">
        <f>'Input Doc'!F37</f>
        <v>2015</v>
      </c>
      <c r="R38" s="21">
        <f>'Input Doc'!G37</f>
        <v>1396877.4</v>
      </c>
      <c r="S38" s="20">
        <f>'Input Doc'!H37</f>
        <v>2015</v>
      </c>
      <c r="T38" s="21">
        <f>'Input Doc'!I37</f>
        <v>0</v>
      </c>
      <c r="U38" s="21">
        <f>'Input Doc'!J37</f>
        <v>0</v>
      </c>
      <c r="V38" s="22">
        <f>'Input Doc'!K37</f>
        <v>850</v>
      </c>
      <c r="W38" s="13">
        <v>1</v>
      </c>
    </row>
    <row r="39" spans="1:23" ht="25.5" thickTop="1" thickBot="1" x14ac:dyDescent="0.25">
      <c r="A39" s="5" t="s">
        <v>165</v>
      </c>
      <c r="B39" s="5" t="s">
        <v>23</v>
      </c>
      <c r="C39" s="5" t="s">
        <v>73</v>
      </c>
      <c r="D39" s="6" t="s">
        <v>26</v>
      </c>
      <c r="E39" s="5" t="s">
        <v>25</v>
      </c>
      <c r="F39" s="5" t="s">
        <v>25</v>
      </c>
      <c r="G39" s="5" t="s">
        <v>25</v>
      </c>
      <c r="H39" s="5" t="s">
        <v>25</v>
      </c>
      <c r="I39" s="6" t="s">
        <v>26</v>
      </c>
      <c r="J39" s="5" t="s">
        <v>25</v>
      </c>
      <c r="K39" s="5" t="s">
        <v>25</v>
      </c>
      <c r="L39" s="5" t="s">
        <v>25</v>
      </c>
      <c r="M39" s="6" t="s">
        <v>26</v>
      </c>
      <c r="N39" s="5" t="s">
        <v>25</v>
      </c>
      <c r="O39" s="15">
        <f>'Input Doc'!D38</f>
        <v>13512</v>
      </c>
      <c r="P39" s="16">
        <f>'Input Doc'!E38</f>
        <v>1245197</v>
      </c>
      <c r="Q39" s="17">
        <f>'Input Doc'!F38</f>
        <v>2015</v>
      </c>
      <c r="R39" s="16">
        <f>'Input Doc'!G38</f>
        <v>224135.46</v>
      </c>
      <c r="S39" s="17">
        <f>'Input Doc'!H38</f>
        <v>2015</v>
      </c>
      <c r="T39" s="16">
        <f>'Input Doc'!I38</f>
        <v>0</v>
      </c>
      <c r="U39" s="16">
        <f>'Input Doc'!J38</f>
        <v>0</v>
      </c>
      <c r="V39" s="15">
        <f>'Input Doc'!K38</f>
        <v>350</v>
      </c>
      <c r="W39" s="11">
        <v>1</v>
      </c>
    </row>
    <row r="40" spans="1:23" ht="37.5" thickTop="1" thickBot="1" x14ac:dyDescent="0.25">
      <c r="A40" s="8" t="s">
        <v>39</v>
      </c>
      <c r="B40" s="8" t="s">
        <v>74</v>
      </c>
      <c r="C40" s="8" t="s">
        <v>75</v>
      </c>
      <c r="D40" s="7" t="s">
        <v>26</v>
      </c>
      <c r="E40" s="8" t="s">
        <v>25</v>
      </c>
      <c r="F40" s="8" t="s">
        <v>25</v>
      </c>
      <c r="G40" s="8" t="s">
        <v>25</v>
      </c>
      <c r="H40" s="8" t="s">
        <v>25</v>
      </c>
      <c r="I40" s="7" t="s">
        <v>26</v>
      </c>
      <c r="J40" s="7" t="s">
        <v>26</v>
      </c>
      <c r="K40" s="8" t="s">
        <v>25</v>
      </c>
      <c r="L40" s="7" t="s">
        <v>26</v>
      </c>
      <c r="M40" s="8" t="s">
        <v>25</v>
      </c>
      <c r="N40" s="8" t="s">
        <v>25</v>
      </c>
      <c r="O40" s="18">
        <f>'Input Doc'!D39</f>
        <v>14236</v>
      </c>
      <c r="P40" s="21">
        <f>'Input Doc'!E39</f>
        <v>1380000</v>
      </c>
      <c r="Q40" s="20">
        <f>'Input Doc'!F39</f>
        <v>2015</v>
      </c>
      <c r="R40" s="21">
        <f>'Input Doc'!G39</f>
        <v>248400</v>
      </c>
      <c r="S40" s="20">
        <f>'Input Doc'!H39</f>
        <v>2015</v>
      </c>
      <c r="T40" s="21">
        <f>'Input Doc'!I39</f>
        <v>0</v>
      </c>
      <c r="U40" s="21">
        <f>'Input Doc'!J39</f>
        <v>0</v>
      </c>
      <c r="V40" s="22">
        <f>'Input Doc'!K39</f>
        <v>25</v>
      </c>
      <c r="W40" s="13">
        <v>1</v>
      </c>
    </row>
    <row r="41" spans="1:23" ht="25.5" thickTop="1" thickBot="1" x14ac:dyDescent="0.25">
      <c r="A41" s="5" t="s">
        <v>39</v>
      </c>
      <c r="B41" s="5" t="s">
        <v>44</v>
      </c>
      <c r="C41" s="5" t="s">
        <v>76</v>
      </c>
      <c r="D41" s="6" t="s">
        <v>26</v>
      </c>
      <c r="E41" s="5" t="s">
        <v>25</v>
      </c>
      <c r="F41" s="5" t="s">
        <v>25</v>
      </c>
      <c r="G41" s="5" t="s">
        <v>25</v>
      </c>
      <c r="H41" s="5" t="s">
        <v>25</v>
      </c>
      <c r="I41" s="6" t="s">
        <v>26</v>
      </c>
      <c r="J41" s="5" t="s">
        <v>25</v>
      </c>
      <c r="K41" s="5" t="s">
        <v>25</v>
      </c>
      <c r="L41" s="6" t="s">
        <v>26</v>
      </c>
      <c r="M41" s="5" t="s">
        <v>25</v>
      </c>
      <c r="N41" s="5" t="s">
        <v>25</v>
      </c>
      <c r="O41" s="15">
        <f>'Input Doc'!D40</f>
        <v>5846</v>
      </c>
      <c r="P41" s="16">
        <f>'Input Doc'!E40</f>
        <v>784329.9</v>
      </c>
      <c r="Q41" s="17">
        <f>'Input Doc'!F40</f>
        <v>2015</v>
      </c>
      <c r="R41" s="16">
        <f>'Input Doc'!G40</f>
        <v>141179.38200000001</v>
      </c>
      <c r="S41" s="17">
        <f>'Input Doc'!H40</f>
        <v>2015</v>
      </c>
      <c r="T41" s="16">
        <f>'Input Doc'!I40</f>
        <v>0</v>
      </c>
      <c r="U41" s="16">
        <f>'Input Doc'!J40</f>
        <v>0</v>
      </c>
      <c r="V41" s="15">
        <f>'Input Doc'!K40</f>
        <v>20</v>
      </c>
      <c r="W41" s="11">
        <v>1</v>
      </c>
    </row>
    <row r="42" spans="1:23" ht="25.5" thickTop="1" thickBot="1" x14ac:dyDescent="0.25">
      <c r="A42" s="8" t="s">
        <v>39</v>
      </c>
      <c r="B42" s="8" t="s">
        <v>74</v>
      </c>
      <c r="C42" s="8" t="s">
        <v>77</v>
      </c>
      <c r="D42" s="7" t="s">
        <v>26</v>
      </c>
      <c r="E42" s="8" t="s">
        <v>25</v>
      </c>
      <c r="F42" s="8" t="s">
        <v>25</v>
      </c>
      <c r="G42" s="8" t="s">
        <v>25</v>
      </c>
      <c r="H42" s="8" t="s">
        <v>25</v>
      </c>
      <c r="I42" s="7" t="s">
        <v>26</v>
      </c>
      <c r="J42" s="7" t="s">
        <v>26</v>
      </c>
      <c r="K42" s="8" t="s">
        <v>25</v>
      </c>
      <c r="L42" s="7" t="s">
        <v>26</v>
      </c>
      <c r="M42" s="8" t="s">
        <v>25</v>
      </c>
      <c r="N42" s="8" t="s">
        <v>25</v>
      </c>
      <c r="O42" s="18">
        <f>'Input Doc'!D41</f>
        <v>5495</v>
      </c>
      <c r="P42" s="21">
        <f>'Input Doc'!E41</f>
        <v>504586.65</v>
      </c>
      <c r="Q42" s="20">
        <f>'Input Doc'!F41</f>
        <v>2015</v>
      </c>
      <c r="R42" s="21">
        <f>'Input Doc'!G41</f>
        <v>90825.596999999994</v>
      </c>
      <c r="S42" s="20">
        <f>'Input Doc'!H41</f>
        <v>2015</v>
      </c>
      <c r="T42" s="21">
        <f>'Input Doc'!I41</f>
        <v>0</v>
      </c>
      <c r="U42" s="21">
        <f>'Input Doc'!J41</f>
        <v>0</v>
      </c>
      <c r="V42" s="22">
        <f>'Input Doc'!K41</f>
        <v>10</v>
      </c>
      <c r="W42" s="13">
        <v>1</v>
      </c>
    </row>
    <row r="43" spans="1:23" ht="37.5" thickTop="1" thickBot="1" x14ac:dyDescent="0.25">
      <c r="A43" s="5" t="s">
        <v>39</v>
      </c>
      <c r="B43" s="5" t="s">
        <v>68</v>
      </c>
      <c r="C43" s="5" t="s">
        <v>78</v>
      </c>
      <c r="D43" s="5" t="s">
        <v>25</v>
      </c>
      <c r="E43" s="5" t="s">
        <v>25</v>
      </c>
      <c r="F43" s="5" t="s">
        <v>25</v>
      </c>
      <c r="G43" s="5" t="s">
        <v>25</v>
      </c>
      <c r="H43" s="5" t="s">
        <v>25</v>
      </c>
      <c r="I43" s="5" t="s">
        <v>25</v>
      </c>
      <c r="J43" s="6" t="s">
        <v>26</v>
      </c>
      <c r="K43" s="6" t="s">
        <v>26</v>
      </c>
      <c r="L43" s="5" t="s">
        <v>25</v>
      </c>
      <c r="M43" s="5" t="s">
        <v>25</v>
      </c>
      <c r="N43" s="5" t="s">
        <v>25</v>
      </c>
      <c r="O43" s="15">
        <f>'Input Doc'!D42</f>
        <v>52725</v>
      </c>
      <c r="P43" s="16">
        <f>'Input Doc'!E42</f>
        <v>6063375</v>
      </c>
      <c r="Q43" s="17">
        <f>'Input Doc'!F42</f>
        <v>2015</v>
      </c>
      <c r="R43" s="16">
        <f>'Input Doc'!G42</f>
        <v>1091407.5</v>
      </c>
      <c r="S43" s="17">
        <f>'Input Doc'!H42</f>
        <v>2015</v>
      </c>
      <c r="T43" s="16">
        <f>'Input Doc'!I42</f>
        <v>0</v>
      </c>
      <c r="U43" s="16">
        <f>'Input Doc'!J42</f>
        <v>0</v>
      </c>
      <c r="V43" s="15">
        <f>'Input Doc'!K42</f>
        <v>850</v>
      </c>
      <c r="W43" s="11">
        <v>1</v>
      </c>
    </row>
    <row r="44" spans="1:23" ht="25.5" thickTop="1" thickBot="1" x14ac:dyDescent="0.25">
      <c r="A44" s="8" t="s">
        <v>165</v>
      </c>
      <c r="B44" s="8" t="s">
        <v>79</v>
      </c>
      <c r="C44" s="8" t="s">
        <v>80</v>
      </c>
      <c r="D44" s="7" t="s">
        <v>26</v>
      </c>
      <c r="E44" s="8" t="s">
        <v>25</v>
      </c>
      <c r="F44" s="8" t="s">
        <v>25</v>
      </c>
      <c r="G44" s="7" t="s">
        <v>26</v>
      </c>
      <c r="H44" s="8" t="s">
        <v>25</v>
      </c>
      <c r="I44" s="7" t="s">
        <v>26</v>
      </c>
      <c r="J44" s="7" t="s">
        <v>26</v>
      </c>
      <c r="K44" s="7" t="s">
        <v>26</v>
      </c>
      <c r="L44" s="8" t="s">
        <v>25</v>
      </c>
      <c r="M44" s="8" t="s">
        <v>25</v>
      </c>
      <c r="N44" s="8" t="s">
        <v>25</v>
      </c>
      <c r="O44" s="18">
        <f>'Input Doc'!D43</f>
        <v>127853</v>
      </c>
      <c r="P44" s="21">
        <f>'Input Doc'!E43</f>
        <v>13800575</v>
      </c>
      <c r="Q44" s="20">
        <f>'Input Doc'!F43</f>
        <v>2015</v>
      </c>
      <c r="R44" s="21">
        <f>'Input Doc'!G43</f>
        <v>2484103.5</v>
      </c>
      <c r="S44" s="20">
        <f>'Input Doc'!H43</f>
        <v>2015</v>
      </c>
      <c r="T44" s="21">
        <f>'Input Doc'!I43</f>
        <v>0</v>
      </c>
      <c r="U44" s="21">
        <f>'Input Doc'!J43</f>
        <v>0</v>
      </c>
      <c r="V44" s="22">
        <f>'Input Doc'!K43</f>
        <v>150</v>
      </c>
      <c r="W44" s="13">
        <v>1</v>
      </c>
    </row>
    <row r="45" spans="1:23" ht="25.5" thickTop="1" thickBot="1" x14ac:dyDescent="0.25">
      <c r="A45" s="5" t="s">
        <v>165</v>
      </c>
      <c r="B45" s="5" t="s">
        <v>79</v>
      </c>
      <c r="C45" s="5" t="s">
        <v>81</v>
      </c>
      <c r="D45" s="5" t="s">
        <v>25</v>
      </c>
      <c r="E45" s="5" t="s">
        <v>25</v>
      </c>
      <c r="F45" s="5" t="s">
        <v>25</v>
      </c>
      <c r="G45" s="5" t="s">
        <v>25</v>
      </c>
      <c r="H45" s="5" t="s">
        <v>25</v>
      </c>
      <c r="I45" s="5" t="s">
        <v>25</v>
      </c>
      <c r="J45" s="5" t="s">
        <v>25</v>
      </c>
      <c r="K45" s="5" t="s">
        <v>25</v>
      </c>
      <c r="L45" s="5" t="s">
        <v>25</v>
      </c>
      <c r="M45" s="6" t="s">
        <v>26</v>
      </c>
      <c r="N45" s="5" t="s">
        <v>25</v>
      </c>
      <c r="O45" s="15">
        <f>'Input Doc'!D44</f>
        <v>8196</v>
      </c>
      <c r="P45" s="16">
        <f>'Input Doc'!E44</f>
        <v>921032.7</v>
      </c>
      <c r="Q45" s="17">
        <f>'Input Doc'!F44</f>
        <v>2015</v>
      </c>
      <c r="R45" s="16">
        <f>'Input Doc'!G44</f>
        <v>165785.886</v>
      </c>
      <c r="S45" s="17">
        <f>'Input Doc'!H44</f>
        <v>2015</v>
      </c>
      <c r="T45" s="16">
        <f>'Input Doc'!I44</f>
        <v>0</v>
      </c>
      <c r="U45" s="16">
        <f>'Input Doc'!J44</f>
        <v>0</v>
      </c>
      <c r="V45" s="15">
        <f>'Input Doc'!K44</f>
        <v>30</v>
      </c>
      <c r="W45" s="11">
        <v>1</v>
      </c>
    </row>
    <row r="46" spans="1:23" ht="37.5" thickTop="1" thickBot="1" x14ac:dyDescent="0.25">
      <c r="A46" s="8" t="s">
        <v>39</v>
      </c>
      <c r="B46" s="8" t="s">
        <v>68</v>
      </c>
      <c r="C46" s="8" t="s">
        <v>82</v>
      </c>
      <c r="D46" s="7" t="s">
        <v>26</v>
      </c>
      <c r="E46" s="8" t="s">
        <v>25</v>
      </c>
      <c r="F46" s="8" t="s">
        <v>25</v>
      </c>
      <c r="G46" s="7" t="s">
        <v>26</v>
      </c>
      <c r="H46" s="8" t="s">
        <v>25</v>
      </c>
      <c r="I46" s="7" t="s">
        <v>26</v>
      </c>
      <c r="J46" s="7" t="s">
        <v>26</v>
      </c>
      <c r="K46" s="8" t="s">
        <v>25</v>
      </c>
      <c r="L46" s="7" t="s">
        <v>26</v>
      </c>
      <c r="M46" s="8" t="s">
        <v>25</v>
      </c>
      <c r="N46" s="8" t="s">
        <v>25</v>
      </c>
      <c r="O46" s="18">
        <f>'Input Doc'!D45</f>
        <v>94179</v>
      </c>
      <c r="P46" s="21">
        <f>'Input Doc'!E45</f>
        <v>10830585</v>
      </c>
      <c r="Q46" s="20">
        <f>'Input Doc'!F45</f>
        <v>2015</v>
      </c>
      <c r="R46" s="21">
        <f>'Input Doc'!G45</f>
        <v>1949505.2999999998</v>
      </c>
      <c r="S46" s="20">
        <f>'Input Doc'!H45</f>
        <v>2015</v>
      </c>
      <c r="T46" s="21">
        <f>'Input Doc'!I45</f>
        <v>0</v>
      </c>
      <c r="U46" s="21">
        <f>'Input Doc'!J45</f>
        <v>0</v>
      </c>
      <c r="V46" s="22">
        <f>'Input Doc'!K45</f>
        <v>850</v>
      </c>
      <c r="W46" s="13">
        <v>1</v>
      </c>
    </row>
    <row r="47" spans="1:23" ht="25.5" thickTop="1" thickBot="1" x14ac:dyDescent="0.25">
      <c r="A47" s="5" t="s">
        <v>39</v>
      </c>
      <c r="B47" s="5" t="s">
        <v>41</v>
      </c>
      <c r="C47" s="5" t="s">
        <v>83</v>
      </c>
      <c r="D47" s="6" t="s">
        <v>26</v>
      </c>
      <c r="E47" s="5" t="s">
        <v>25</v>
      </c>
      <c r="F47" s="5" t="s">
        <v>25</v>
      </c>
      <c r="G47" s="6" t="s">
        <v>26</v>
      </c>
      <c r="H47" s="5" t="s">
        <v>25</v>
      </c>
      <c r="I47" s="6" t="s">
        <v>26</v>
      </c>
      <c r="J47" s="6" t="s">
        <v>26</v>
      </c>
      <c r="K47" s="5" t="s">
        <v>25</v>
      </c>
      <c r="L47" s="6" t="s">
        <v>26</v>
      </c>
      <c r="M47" s="5" t="s">
        <v>25</v>
      </c>
      <c r="N47" s="5" t="s">
        <v>25</v>
      </c>
      <c r="O47" s="15">
        <f>'Input Doc'!D46</f>
        <v>279822</v>
      </c>
      <c r="P47" s="16">
        <f>'Input Doc'!E46</f>
        <v>35397483</v>
      </c>
      <c r="Q47" s="17">
        <f>'Input Doc'!F46</f>
        <v>2015</v>
      </c>
      <c r="R47" s="16">
        <f>'Input Doc'!G46</f>
        <v>6371546.9399999995</v>
      </c>
      <c r="S47" s="17">
        <f>'Input Doc'!H46</f>
        <v>2015</v>
      </c>
      <c r="T47" s="16">
        <f>'Input Doc'!I46</f>
        <v>0</v>
      </c>
      <c r="U47" s="16">
        <f>'Input Doc'!J46</f>
        <v>0</v>
      </c>
      <c r="V47" s="15">
        <f>'Input Doc'!K46</f>
        <v>1800</v>
      </c>
      <c r="W47" s="11">
        <v>1</v>
      </c>
    </row>
    <row r="48" spans="1:23" ht="25.5" thickTop="1" thickBot="1" x14ac:dyDescent="0.25">
      <c r="A48" s="8" t="s">
        <v>39</v>
      </c>
      <c r="B48" s="8" t="s">
        <v>57</v>
      </c>
      <c r="C48" s="8" t="s">
        <v>84</v>
      </c>
      <c r="D48" s="7" t="s">
        <v>26</v>
      </c>
      <c r="E48" s="8" t="s">
        <v>25</v>
      </c>
      <c r="F48" s="8" t="s">
        <v>25</v>
      </c>
      <c r="G48" s="8" t="s">
        <v>25</v>
      </c>
      <c r="H48" s="8" t="s">
        <v>25</v>
      </c>
      <c r="I48" s="7" t="s">
        <v>26</v>
      </c>
      <c r="J48" s="8" t="s">
        <v>25</v>
      </c>
      <c r="K48" s="8" t="s">
        <v>25</v>
      </c>
      <c r="L48" s="8" t="s">
        <v>25</v>
      </c>
      <c r="M48" s="8" t="s">
        <v>25</v>
      </c>
      <c r="N48" s="8" t="s">
        <v>25</v>
      </c>
      <c r="O48" s="18">
        <f>'Input Doc'!D47</f>
        <v>25980</v>
      </c>
      <c r="P48" s="21">
        <f>'Input Doc'!E47</f>
        <v>816500</v>
      </c>
      <c r="Q48" s="20">
        <f>'Input Doc'!F47</f>
        <v>2015</v>
      </c>
      <c r="R48" s="21">
        <f>'Input Doc'!G47</f>
        <v>146970</v>
      </c>
      <c r="S48" s="20">
        <f>'Input Doc'!H47</f>
        <v>2015</v>
      </c>
      <c r="T48" s="21">
        <f>'Input Doc'!I47</f>
        <v>0</v>
      </c>
      <c r="U48" s="21">
        <f>'Input Doc'!J47</f>
        <v>0</v>
      </c>
      <c r="V48" s="22">
        <f>'Input Doc'!K47</f>
        <v>42</v>
      </c>
      <c r="W48" s="13">
        <v>1</v>
      </c>
    </row>
    <row r="49" spans="1:23" ht="25.5" thickTop="1" thickBot="1" x14ac:dyDescent="0.25">
      <c r="A49" s="5" t="s">
        <v>39</v>
      </c>
      <c r="B49" s="5" t="s">
        <v>85</v>
      </c>
      <c r="C49" s="5" t="s">
        <v>86</v>
      </c>
      <c r="D49" s="6" t="s">
        <v>26</v>
      </c>
      <c r="E49" s="5" t="s">
        <v>25</v>
      </c>
      <c r="F49" s="5" t="s">
        <v>25</v>
      </c>
      <c r="G49" s="6" t="s">
        <v>26</v>
      </c>
      <c r="H49" s="5" t="s">
        <v>25</v>
      </c>
      <c r="I49" s="6" t="s">
        <v>26</v>
      </c>
      <c r="J49" s="6" t="s">
        <v>26</v>
      </c>
      <c r="K49" s="5" t="s">
        <v>25</v>
      </c>
      <c r="L49" s="6" t="s">
        <v>26</v>
      </c>
      <c r="M49" s="5" t="s">
        <v>25</v>
      </c>
      <c r="N49" s="5" t="s">
        <v>25</v>
      </c>
      <c r="O49" s="15">
        <f>'Input Doc'!D48</f>
        <v>141480</v>
      </c>
      <c r="P49" s="16">
        <f>'Input Doc'!E48</f>
        <v>15885664.310000001</v>
      </c>
      <c r="Q49" s="17">
        <f>'Input Doc'!F48</f>
        <v>2015</v>
      </c>
      <c r="R49" s="16">
        <f>'Input Doc'!G48</f>
        <v>2859419.5757999998</v>
      </c>
      <c r="S49" s="17">
        <f>'Input Doc'!H48</f>
        <v>2015</v>
      </c>
      <c r="T49" s="16">
        <f>'Input Doc'!I48</f>
        <v>0</v>
      </c>
      <c r="U49" s="16">
        <f>'Input Doc'!J48</f>
        <v>0</v>
      </c>
      <c r="V49" s="15">
        <f>'Input Doc'!K48</f>
        <v>1150</v>
      </c>
      <c r="W49" s="11">
        <v>1</v>
      </c>
    </row>
    <row r="50" spans="1:23" ht="37.5" thickTop="1" thickBot="1" x14ac:dyDescent="0.25">
      <c r="A50" s="8" t="s">
        <v>39</v>
      </c>
      <c r="B50" s="8" t="s">
        <v>68</v>
      </c>
      <c r="C50" s="8" t="s">
        <v>87</v>
      </c>
      <c r="D50" s="7" t="s">
        <v>26</v>
      </c>
      <c r="E50" s="8" t="s">
        <v>25</v>
      </c>
      <c r="F50" s="8" t="s">
        <v>25</v>
      </c>
      <c r="G50" s="7" t="s">
        <v>26</v>
      </c>
      <c r="H50" s="8" t="s">
        <v>25</v>
      </c>
      <c r="I50" s="7" t="s">
        <v>26</v>
      </c>
      <c r="J50" s="7" t="s">
        <v>26</v>
      </c>
      <c r="K50" s="8" t="s">
        <v>25</v>
      </c>
      <c r="L50" s="7" t="s">
        <v>26</v>
      </c>
      <c r="M50" s="8" t="s">
        <v>25</v>
      </c>
      <c r="N50" s="8" t="s">
        <v>25</v>
      </c>
      <c r="O50" s="18">
        <f>'Input Doc'!D49</f>
        <v>87734</v>
      </c>
      <c r="P50" s="21">
        <f>'Input Doc'!E49</f>
        <v>10593880.5</v>
      </c>
      <c r="Q50" s="20">
        <f>'Input Doc'!F49</f>
        <v>2015</v>
      </c>
      <c r="R50" s="21">
        <f>'Input Doc'!G49</f>
        <v>1906898.49</v>
      </c>
      <c r="S50" s="20">
        <f>'Input Doc'!H49</f>
        <v>2015</v>
      </c>
      <c r="T50" s="21">
        <f>'Input Doc'!I49</f>
        <v>0</v>
      </c>
      <c r="U50" s="21">
        <f>'Input Doc'!J49</f>
        <v>0</v>
      </c>
      <c r="V50" s="22">
        <f>'Input Doc'!K49</f>
        <v>850</v>
      </c>
      <c r="W50" s="13">
        <v>1</v>
      </c>
    </row>
    <row r="51" spans="1:23" ht="25.5" thickTop="1" thickBot="1" x14ac:dyDescent="0.25">
      <c r="A51" s="5" t="s">
        <v>39</v>
      </c>
      <c r="B51" s="5" t="s">
        <v>85</v>
      </c>
      <c r="C51" s="5" t="s">
        <v>88</v>
      </c>
      <c r="D51" s="6" t="s">
        <v>26</v>
      </c>
      <c r="E51" s="5" t="s">
        <v>25</v>
      </c>
      <c r="F51" s="5" t="s">
        <v>25</v>
      </c>
      <c r="G51" s="6" t="s">
        <v>26</v>
      </c>
      <c r="H51" s="5" t="s">
        <v>25</v>
      </c>
      <c r="I51" s="6" t="s">
        <v>26</v>
      </c>
      <c r="J51" s="6" t="s">
        <v>26</v>
      </c>
      <c r="K51" s="5" t="s">
        <v>25</v>
      </c>
      <c r="L51" s="6" t="s">
        <v>26</v>
      </c>
      <c r="M51" s="5" t="s">
        <v>25</v>
      </c>
      <c r="N51" s="5" t="s">
        <v>25</v>
      </c>
      <c r="O51" s="15">
        <f>'Input Doc'!D50</f>
        <v>137879</v>
      </c>
      <c r="P51" s="16">
        <f>'Input Doc'!E50</f>
        <v>17481332.850000001</v>
      </c>
      <c r="Q51" s="17">
        <f>'Input Doc'!F50</f>
        <v>2015</v>
      </c>
      <c r="R51" s="16">
        <f>'Input Doc'!G50</f>
        <v>3146639.9130000002</v>
      </c>
      <c r="S51" s="17">
        <f>'Input Doc'!H50</f>
        <v>2015</v>
      </c>
      <c r="T51" s="16">
        <f>'Input Doc'!I50</f>
        <v>0</v>
      </c>
      <c r="U51" s="16">
        <f>'Input Doc'!J50</f>
        <v>0</v>
      </c>
      <c r="V51" s="15">
        <f>'Input Doc'!K50</f>
        <v>1150</v>
      </c>
      <c r="W51" s="11">
        <v>1</v>
      </c>
    </row>
    <row r="52" spans="1:23" ht="37.5" thickTop="1" thickBot="1" x14ac:dyDescent="0.25">
      <c r="A52" s="8" t="s">
        <v>39</v>
      </c>
      <c r="B52" s="8" t="s">
        <v>68</v>
      </c>
      <c r="C52" s="8" t="s">
        <v>89</v>
      </c>
      <c r="D52" s="7" t="s">
        <v>26</v>
      </c>
      <c r="E52" s="8" t="s">
        <v>25</v>
      </c>
      <c r="F52" s="8" t="s">
        <v>25</v>
      </c>
      <c r="G52" s="7" t="s">
        <v>26</v>
      </c>
      <c r="H52" s="8" t="s">
        <v>25</v>
      </c>
      <c r="I52" s="7" t="s">
        <v>26</v>
      </c>
      <c r="J52" s="7" t="s">
        <v>26</v>
      </c>
      <c r="K52" s="8" t="s">
        <v>25</v>
      </c>
      <c r="L52" s="7" t="s">
        <v>26</v>
      </c>
      <c r="M52" s="8" t="s">
        <v>25</v>
      </c>
      <c r="N52" s="8" t="s">
        <v>25</v>
      </c>
      <c r="O52" s="18">
        <f>'Input Doc'!D51</f>
        <v>75146</v>
      </c>
      <c r="P52" s="21">
        <f>'Input Doc'!E51</f>
        <v>9073879.5</v>
      </c>
      <c r="Q52" s="20">
        <f>'Input Doc'!F51</f>
        <v>2015</v>
      </c>
      <c r="R52" s="21">
        <f>'Input Doc'!G51</f>
        <v>1633298.31</v>
      </c>
      <c r="S52" s="20">
        <f>'Input Doc'!H51</f>
        <v>2015</v>
      </c>
      <c r="T52" s="21">
        <f>'Input Doc'!I51</f>
        <v>0</v>
      </c>
      <c r="U52" s="21">
        <f>'Input Doc'!J51</f>
        <v>0</v>
      </c>
      <c r="V52" s="22">
        <f>'Input Doc'!K51</f>
        <v>850</v>
      </c>
      <c r="W52" s="13">
        <v>1</v>
      </c>
    </row>
    <row r="53" spans="1:23" ht="37.5" thickTop="1" thickBot="1" x14ac:dyDescent="0.25">
      <c r="A53" s="5" t="s">
        <v>166</v>
      </c>
      <c r="B53" s="5" t="s">
        <v>57</v>
      </c>
      <c r="C53" s="5" t="s">
        <v>90</v>
      </c>
      <c r="D53" s="6" t="s">
        <v>26</v>
      </c>
      <c r="E53" s="5" t="s">
        <v>25</v>
      </c>
      <c r="F53" s="5" t="s">
        <v>25</v>
      </c>
      <c r="G53" s="5" t="s">
        <v>25</v>
      </c>
      <c r="H53" s="5" t="s">
        <v>25</v>
      </c>
      <c r="I53" s="5" t="s">
        <v>25</v>
      </c>
      <c r="J53" s="5" t="s">
        <v>25</v>
      </c>
      <c r="K53" s="6" t="s">
        <v>26</v>
      </c>
      <c r="L53" s="6" t="s">
        <v>26</v>
      </c>
      <c r="M53" s="5" t="s">
        <v>25</v>
      </c>
      <c r="N53" s="5" t="s">
        <v>25</v>
      </c>
      <c r="O53" s="15">
        <f>'Input Doc'!D52</f>
        <v>0</v>
      </c>
      <c r="P53" s="16">
        <f>'Input Doc'!E52</f>
        <v>501400</v>
      </c>
      <c r="Q53" s="17">
        <f>'Input Doc'!F52</f>
        <v>2015</v>
      </c>
      <c r="R53" s="16">
        <f>'Input Doc'!G52</f>
        <v>90252</v>
      </c>
      <c r="S53" s="17">
        <f>'Input Doc'!H52</f>
        <v>2015</v>
      </c>
      <c r="T53" s="16">
        <f>'Input Doc'!I52</f>
        <v>0</v>
      </c>
      <c r="U53" s="16">
        <f>'Input Doc'!J52</f>
        <v>0</v>
      </c>
      <c r="V53" s="15">
        <f>'Input Doc'!K52</f>
        <v>0</v>
      </c>
      <c r="W53" s="11">
        <v>1</v>
      </c>
    </row>
    <row r="54" spans="1:23" ht="37.5" thickTop="1" thickBot="1" x14ac:dyDescent="0.25">
      <c r="A54" s="8" t="s">
        <v>39</v>
      </c>
      <c r="B54" s="8" t="s">
        <v>57</v>
      </c>
      <c r="C54" s="8" t="s">
        <v>91</v>
      </c>
      <c r="D54" s="7" t="s">
        <v>26</v>
      </c>
      <c r="E54" s="8" t="s">
        <v>25</v>
      </c>
      <c r="F54" s="8" t="s">
        <v>25</v>
      </c>
      <c r="G54" s="8" t="s">
        <v>25</v>
      </c>
      <c r="H54" s="8" t="s">
        <v>25</v>
      </c>
      <c r="I54" s="8" t="s">
        <v>25</v>
      </c>
      <c r="J54" s="8" t="s">
        <v>25</v>
      </c>
      <c r="K54" s="7" t="s">
        <v>26</v>
      </c>
      <c r="L54" s="7" t="s">
        <v>26</v>
      </c>
      <c r="M54" s="8" t="s">
        <v>25</v>
      </c>
      <c r="N54" s="8" t="s">
        <v>25</v>
      </c>
      <c r="O54" s="18">
        <f>'Input Doc'!D53</f>
        <v>0</v>
      </c>
      <c r="P54" s="21">
        <f>'Input Doc'!E53</f>
        <v>388700</v>
      </c>
      <c r="Q54" s="20">
        <f>'Input Doc'!F53</f>
        <v>2015</v>
      </c>
      <c r="R54" s="21">
        <f>'Input Doc'!G53</f>
        <v>69966</v>
      </c>
      <c r="S54" s="20">
        <f>'Input Doc'!H53</f>
        <v>2015</v>
      </c>
      <c r="T54" s="21">
        <f>'Input Doc'!I53</f>
        <v>0</v>
      </c>
      <c r="U54" s="21">
        <f>'Input Doc'!J53</f>
        <v>0</v>
      </c>
      <c r="V54" s="22">
        <f>'Input Doc'!K53</f>
        <v>0</v>
      </c>
      <c r="W54" s="13">
        <v>1</v>
      </c>
    </row>
    <row r="55" spans="1:23" ht="37.5" thickTop="1" thickBot="1" x14ac:dyDescent="0.25">
      <c r="A55" s="5" t="s">
        <v>39</v>
      </c>
      <c r="B55" s="5" t="s">
        <v>57</v>
      </c>
      <c r="C55" s="5" t="s">
        <v>92</v>
      </c>
      <c r="D55" s="6" t="s">
        <v>26</v>
      </c>
      <c r="E55" s="5" t="s">
        <v>25</v>
      </c>
      <c r="F55" s="5" t="s">
        <v>25</v>
      </c>
      <c r="G55" s="5" t="s">
        <v>25</v>
      </c>
      <c r="H55" s="5" t="s">
        <v>25</v>
      </c>
      <c r="I55" s="5" t="s">
        <v>25</v>
      </c>
      <c r="J55" s="5" t="s">
        <v>25</v>
      </c>
      <c r="K55" s="6" t="s">
        <v>26</v>
      </c>
      <c r="L55" s="6" t="s">
        <v>26</v>
      </c>
      <c r="M55" s="5" t="s">
        <v>25</v>
      </c>
      <c r="N55" s="5" t="s">
        <v>25</v>
      </c>
      <c r="O55" s="15">
        <f>'Input Doc'!D54</f>
        <v>0</v>
      </c>
      <c r="P55" s="16">
        <f>'Input Doc'!E54</f>
        <v>569250</v>
      </c>
      <c r="Q55" s="17">
        <f>'Input Doc'!F54</f>
        <v>2015</v>
      </c>
      <c r="R55" s="16">
        <f>'Input Doc'!G54</f>
        <v>102465</v>
      </c>
      <c r="S55" s="17">
        <f>'Input Doc'!H54</f>
        <v>2015</v>
      </c>
      <c r="T55" s="16">
        <f>'Input Doc'!I54</f>
        <v>0</v>
      </c>
      <c r="U55" s="16">
        <f>'Input Doc'!J54</f>
        <v>0</v>
      </c>
      <c r="V55" s="15">
        <f>'Input Doc'!K54</f>
        <v>0</v>
      </c>
      <c r="W55" s="11">
        <v>1</v>
      </c>
    </row>
    <row r="56" spans="1:23" ht="37.5" thickTop="1" thickBot="1" x14ac:dyDescent="0.25">
      <c r="A56" s="8" t="s">
        <v>39</v>
      </c>
      <c r="B56" s="8" t="s">
        <v>57</v>
      </c>
      <c r="C56" s="8" t="s">
        <v>93</v>
      </c>
      <c r="D56" s="7" t="s">
        <v>26</v>
      </c>
      <c r="E56" s="8" t="s">
        <v>25</v>
      </c>
      <c r="F56" s="8" t="s">
        <v>25</v>
      </c>
      <c r="G56" s="8" t="s">
        <v>25</v>
      </c>
      <c r="H56" s="8" t="s">
        <v>25</v>
      </c>
      <c r="I56" s="8" t="s">
        <v>25</v>
      </c>
      <c r="J56" s="8" t="s">
        <v>25</v>
      </c>
      <c r="K56" s="7" t="s">
        <v>26</v>
      </c>
      <c r="L56" s="7" t="s">
        <v>26</v>
      </c>
      <c r="M56" s="8" t="s">
        <v>25</v>
      </c>
      <c r="N56" s="8" t="s">
        <v>25</v>
      </c>
      <c r="O56" s="18">
        <f>'Input Doc'!D55</f>
        <v>0</v>
      </c>
      <c r="P56" s="21">
        <f>'Input Doc'!E55</f>
        <v>565800</v>
      </c>
      <c r="Q56" s="20">
        <f>'Input Doc'!F55</f>
        <v>2015</v>
      </c>
      <c r="R56" s="21">
        <f>'Input Doc'!G55</f>
        <v>101844</v>
      </c>
      <c r="S56" s="20">
        <f>'Input Doc'!H55</f>
        <v>2015</v>
      </c>
      <c r="T56" s="21">
        <f>'Input Doc'!I55</f>
        <v>0</v>
      </c>
      <c r="U56" s="21">
        <f>'Input Doc'!J55</f>
        <v>0</v>
      </c>
      <c r="V56" s="22">
        <f>'Input Doc'!K55</f>
        <v>0</v>
      </c>
      <c r="W56" s="13">
        <v>1</v>
      </c>
    </row>
    <row r="57" spans="1:23" ht="37.5" thickTop="1" thickBot="1" x14ac:dyDescent="0.25">
      <c r="A57" s="5" t="s">
        <v>165</v>
      </c>
      <c r="B57" s="5" t="s">
        <v>57</v>
      </c>
      <c r="C57" s="5" t="s">
        <v>94</v>
      </c>
      <c r="D57" s="6" t="s">
        <v>26</v>
      </c>
      <c r="E57" s="5" t="s">
        <v>25</v>
      </c>
      <c r="F57" s="5" t="s">
        <v>25</v>
      </c>
      <c r="G57" s="5" t="s">
        <v>25</v>
      </c>
      <c r="H57" s="5" t="s">
        <v>25</v>
      </c>
      <c r="I57" s="5" t="s">
        <v>25</v>
      </c>
      <c r="J57" s="5" t="s">
        <v>25</v>
      </c>
      <c r="K57" s="6" t="s">
        <v>26</v>
      </c>
      <c r="L57" s="6" t="s">
        <v>26</v>
      </c>
      <c r="M57" s="5" t="s">
        <v>25</v>
      </c>
      <c r="N57" s="5" t="s">
        <v>25</v>
      </c>
      <c r="O57" s="15">
        <f>'Input Doc'!D56</f>
        <v>0</v>
      </c>
      <c r="P57" s="16">
        <f>'Input Doc'!E56</f>
        <v>443900</v>
      </c>
      <c r="Q57" s="17">
        <f>'Input Doc'!F56</f>
        <v>2015</v>
      </c>
      <c r="R57" s="16">
        <f>'Input Doc'!G56</f>
        <v>79902</v>
      </c>
      <c r="S57" s="17">
        <f>'Input Doc'!H56</f>
        <v>2015</v>
      </c>
      <c r="T57" s="16">
        <f>'Input Doc'!I56</f>
        <v>0</v>
      </c>
      <c r="U57" s="16">
        <f>'Input Doc'!J56</f>
        <v>0</v>
      </c>
      <c r="V57" s="15">
        <f>'Input Doc'!K56</f>
        <v>0</v>
      </c>
      <c r="W57" s="11">
        <v>1</v>
      </c>
    </row>
    <row r="58" spans="1:23" ht="37.5" thickTop="1" thickBot="1" x14ac:dyDescent="0.25">
      <c r="A58" s="8" t="s">
        <v>166</v>
      </c>
      <c r="B58" s="8" t="s">
        <v>57</v>
      </c>
      <c r="C58" s="8" t="s">
        <v>95</v>
      </c>
      <c r="D58" s="7" t="s">
        <v>26</v>
      </c>
      <c r="E58" s="8" t="s">
        <v>25</v>
      </c>
      <c r="F58" s="8" t="s">
        <v>25</v>
      </c>
      <c r="G58" s="8" t="s">
        <v>25</v>
      </c>
      <c r="H58" s="8" t="s">
        <v>25</v>
      </c>
      <c r="I58" s="8" t="s">
        <v>25</v>
      </c>
      <c r="J58" s="8" t="s">
        <v>25</v>
      </c>
      <c r="K58" s="7" t="s">
        <v>26</v>
      </c>
      <c r="L58" s="7" t="s">
        <v>26</v>
      </c>
      <c r="M58" s="8" t="s">
        <v>25</v>
      </c>
      <c r="N58" s="8" t="s">
        <v>25</v>
      </c>
      <c r="O58" s="18">
        <f>'Input Doc'!D57</f>
        <v>0</v>
      </c>
      <c r="P58" s="21">
        <f>'Input Doc'!E57</f>
        <v>243800</v>
      </c>
      <c r="Q58" s="20">
        <f>'Input Doc'!F57</f>
        <v>2015</v>
      </c>
      <c r="R58" s="21">
        <f>'Input Doc'!G57</f>
        <v>43884</v>
      </c>
      <c r="S58" s="20">
        <f>'Input Doc'!H57</f>
        <v>2015</v>
      </c>
      <c r="T58" s="21">
        <f>'Input Doc'!I57</f>
        <v>0</v>
      </c>
      <c r="U58" s="21">
        <f>'Input Doc'!J57</f>
        <v>0</v>
      </c>
      <c r="V58" s="22">
        <f>'Input Doc'!K57</f>
        <v>0</v>
      </c>
      <c r="W58" s="13">
        <v>1</v>
      </c>
    </row>
    <row r="59" spans="1:23" ht="37.5" thickTop="1" thickBot="1" x14ac:dyDescent="0.25">
      <c r="A59" s="5" t="s">
        <v>39</v>
      </c>
      <c r="B59" s="5" t="s">
        <v>57</v>
      </c>
      <c r="C59" s="5" t="s">
        <v>96</v>
      </c>
      <c r="D59" s="6" t="s">
        <v>26</v>
      </c>
      <c r="E59" s="5" t="s">
        <v>25</v>
      </c>
      <c r="F59" s="5" t="s">
        <v>25</v>
      </c>
      <c r="G59" s="5" t="s">
        <v>25</v>
      </c>
      <c r="H59" s="5" t="s">
        <v>25</v>
      </c>
      <c r="I59" s="5" t="s">
        <v>25</v>
      </c>
      <c r="J59" s="5" t="s">
        <v>25</v>
      </c>
      <c r="K59" s="6" t="s">
        <v>26</v>
      </c>
      <c r="L59" s="6" t="s">
        <v>26</v>
      </c>
      <c r="M59" s="5" t="s">
        <v>25</v>
      </c>
      <c r="N59" s="5" t="s">
        <v>25</v>
      </c>
      <c r="O59" s="15">
        <f>'Input Doc'!D58</f>
        <v>0</v>
      </c>
      <c r="P59" s="16">
        <f>'Input Doc'!E58</f>
        <v>569250</v>
      </c>
      <c r="Q59" s="17">
        <f>'Input Doc'!F58</f>
        <v>2015</v>
      </c>
      <c r="R59" s="16">
        <f>'Input Doc'!G58</f>
        <v>102465</v>
      </c>
      <c r="S59" s="17">
        <f>'Input Doc'!H58</f>
        <v>2015</v>
      </c>
      <c r="T59" s="16">
        <f>'Input Doc'!I58</f>
        <v>0</v>
      </c>
      <c r="U59" s="16">
        <f>'Input Doc'!J58</f>
        <v>0</v>
      </c>
      <c r="V59" s="15">
        <f>'Input Doc'!K58</f>
        <v>0</v>
      </c>
      <c r="W59" s="11">
        <v>1</v>
      </c>
    </row>
    <row r="60" spans="1:23" ht="37.5" thickTop="1" thickBot="1" x14ac:dyDescent="0.25">
      <c r="A60" s="8" t="s">
        <v>166</v>
      </c>
      <c r="B60" s="8" t="s">
        <v>57</v>
      </c>
      <c r="C60" s="8" t="s">
        <v>97</v>
      </c>
      <c r="D60" s="7" t="s">
        <v>26</v>
      </c>
      <c r="E60" s="8" t="s">
        <v>25</v>
      </c>
      <c r="F60" s="8" t="s">
        <v>25</v>
      </c>
      <c r="G60" s="8" t="s">
        <v>25</v>
      </c>
      <c r="H60" s="8" t="s">
        <v>25</v>
      </c>
      <c r="I60" s="8" t="s">
        <v>25</v>
      </c>
      <c r="J60" s="8" t="s">
        <v>25</v>
      </c>
      <c r="K60" s="7" t="s">
        <v>26</v>
      </c>
      <c r="L60" s="7" t="s">
        <v>26</v>
      </c>
      <c r="M60" s="8" t="s">
        <v>25</v>
      </c>
      <c r="N60" s="8" t="s">
        <v>25</v>
      </c>
      <c r="O60" s="18">
        <f>'Input Doc'!D59</f>
        <v>0</v>
      </c>
      <c r="P60" s="21">
        <f>'Input Doc'!E59</f>
        <v>266800</v>
      </c>
      <c r="Q60" s="20">
        <f>'Input Doc'!F59</f>
        <v>2015</v>
      </c>
      <c r="R60" s="21">
        <f>'Input Doc'!G59</f>
        <v>48024</v>
      </c>
      <c r="S60" s="20">
        <f>'Input Doc'!H59</f>
        <v>2015</v>
      </c>
      <c r="T60" s="21">
        <f>'Input Doc'!I59</f>
        <v>0</v>
      </c>
      <c r="U60" s="21">
        <f>'Input Doc'!J59</f>
        <v>0</v>
      </c>
      <c r="V60" s="22">
        <f>'Input Doc'!K59</f>
        <v>0</v>
      </c>
      <c r="W60" s="13">
        <v>1</v>
      </c>
    </row>
    <row r="61" spans="1:23" ht="37.5" thickTop="1" thickBot="1" x14ac:dyDescent="0.25">
      <c r="A61" s="5" t="s">
        <v>166</v>
      </c>
      <c r="B61" s="5" t="s">
        <v>57</v>
      </c>
      <c r="C61" s="5" t="s">
        <v>98</v>
      </c>
      <c r="D61" s="6" t="s">
        <v>26</v>
      </c>
      <c r="E61" s="5" t="s">
        <v>25</v>
      </c>
      <c r="F61" s="5" t="s">
        <v>25</v>
      </c>
      <c r="G61" s="5" t="s">
        <v>25</v>
      </c>
      <c r="H61" s="5" t="s">
        <v>25</v>
      </c>
      <c r="I61" s="5" t="s">
        <v>25</v>
      </c>
      <c r="J61" s="5" t="s">
        <v>25</v>
      </c>
      <c r="K61" s="6" t="s">
        <v>26</v>
      </c>
      <c r="L61" s="6" t="s">
        <v>26</v>
      </c>
      <c r="M61" s="5" t="s">
        <v>25</v>
      </c>
      <c r="N61" s="5" t="s">
        <v>25</v>
      </c>
      <c r="O61" s="15">
        <f>'Input Doc'!D60</f>
        <v>0</v>
      </c>
      <c r="P61" s="16">
        <f>'Input Doc'!E60</f>
        <v>569250</v>
      </c>
      <c r="Q61" s="17">
        <f>'Input Doc'!F60</f>
        <v>2015</v>
      </c>
      <c r="R61" s="16">
        <f>'Input Doc'!G60</f>
        <v>102465</v>
      </c>
      <c r="S61" s="17">
        <f>'Input Doc'!H60</f>
        <v>2015</v>
      </c>
      <c r="T61" s="16">
        <f>'Input Doc'!I60</f>
        <v>0</v>
      </c>
      <c r="U61" s="16">
        <f>'Input Doc'!J60</f>
        <v>0</v>
      </c>
      <c r="V61" s="15">
        <f>'Input Doc'!K60</f>
        <v>0</v>
      </c>
      <c r="W61" s="11">
        <v>1</v>
      </c>
    </row>
    <row r="62" spans="1:23" ht="37.5" thickTop="1" thickBot="1" x14ac:dyDescent="0.25">
      <c r="A62" s="8" t="s">
        <v>168</v>
      </c>
      <c r="B62" s="8" t="s">
        <v>57</v>
      </c>
      <c r="C62" s="8" t="s">
        <v>99</v>
      </c>
      <c r="D62" s="7" t="s">
        <v>26</v>
      </c>
      <c r="E62" s="8" t="s">
        <v>25</v>
      </c>
      <c r="F62" s="8" t="s">
        <v>25</v>
      </c>
      <c r="G62" s="8" t="s">
        <v>25</v>
      </c>
      <c r="H62" s="8" t="s">
        <v>25</v>
      </c>
      <c r="I62" s="8" t="s">
        <v>25</v>
      </c>
      <c r="J62" s="8" t="s">
        <v>25</v>
      </c>
      <c r="K62" s="7" t="s">
        <v>26</v>
      </c>
      <c r="L62" s="7" t="s">
        <v>26</v>
      </c>
      <c r="M62" s="8" t="s">
        <v>25</v>
      </c>
      <c r="N62" s="8" t="s">
        <v>25</v>
      </c>
      <c r="O62" s="18">
        <f>'Input Doc'!D61</f>
        <v>0</v>
      </c>
      <c r="P62" s="21">
        <f>'Input Doc'!E61</f>
        <v>504850</v>
      </c>
      <c r="Q62" s="20">
        <f>'Input Doc'!F61</f>
        <v>2015</v>
      </c>
      <c r="R62" s="21">
        <f>'Input Doc'!G61</f>
        <v>90873</v>
      </c>
      <c r="S62" s="20">
        <f>'Input Doc'!H61</f>
        <v>2015</v>
      </c>
      <c r="T62" s="21">
        <f>'Input Doc'!I61</f>
        <v>0</v>
      </c>
      <c r="U62" s="21">
        <f>'Input Doc'!J61</f>
        <v>0</v>
      </c>
      <c r="V62" s="22">
        <f>'Input Doc'!K61</f>
        <v>0</v>
      </c>
      <c r="W62" s="13">
        <v>1</v>
      </c>
    </row>
    <row r="63" spans="1:23" ht="37.5" thickTop="1" thickBot="1" x14ac:dyDescent="0.25">
      <c r="A63" s="5" t="s">
        <v>39</v>
      </c>
      <c r="B63" s="5" t="s">
        <v>57</v>
      </c>
      <c r="C63" s="5" t="s">
        <v>100</v>
      </c>
      <c r="D63" s="6" t="s">
        <v>26</v>
      </c>
      <c r="E63" s="5" t="s">
        <v>25</v>
      </c>
      <c r="F63" s="5" t="s">
        <v>25</v>
      </c>
      <c r="G63" s="5" t="s">
        <v>25</v>
      </c>
      <c r="H63" s="5" t="s">
        <v>25</v>
      </c>
      <c r="I63" s="5" t="s">
        <v>25</v>
      </c>
      <c r="J63" s="5" t="s">
        <v>25</v>
      </c>
      <c r="K63" s="6" t="s">
        <v>26</v>
      </c>
      <c r="L63" s="6" t="s">
        <v>26</v>
      </c>
      <c r="M63" s="5" t="s">
        <v>25</v>
      </c>
      <c r="N63" s="5" t="s">
        <v>25</v>
      </c>
      <c r="O63" s="15">
        <f>'Input Doc'!D62</f>
        <v>0</v>
      </c>
      <c r="P63" s="16">
        <f>'Input Doc'!E62</f>
        <v>243800</v>
      </c>
      <c r="Q63" s="17">
        <f>'Input Doc'!F62</f>
        <v>2015</v>
      </c>
      <c r="R63" s="16">
        <f>'Input Doc'!G62</f>
        <v>43884</v>
      </c>
      <c r="S63" s="17">
        <f>'Input Doc'!H62</f>
        <v>2015</v>
      </c>
      <c r="T63" s="16">
        <f>'Input Doc'!I62</f>
        <v>0</v>
      </c>
      <c r="U63" s="16">
        <f>'Input Doc'!J62</f>
        <v>0</v>
      </c>
      <c r="V63" s="15">
        <f>'Input Doc'!K62</f>
        <v>0</v>
      </c>
      <c r="W63" s="11">
        <v>1</v>
      </c>
    </row>
    <row r="64" spans="1:23" ht="14.25" thickTop="1" thickBot="1" x14ac:dyDescent="0.25">
      <c r="A64" s="8" t="s">
        <v>39</v>
      </c>
      <c r="B64" s="8" t="s">
        <v>57</v>
      </c>
      <c r="C64" s="8" t="s">
        <v>101</v>
      </c>
      <c r="D64" s="8" t="s">
        <v>25</v>
      </c>
      <c r="E64" s="8" t="s">
        <v>25</v>
      </c>
      <c r="F64" s="8" t="s">
        <v>25</v>
      </c>
      <c r="G64" s="8" t="s">
        <v>25</v>
      </c>
      <c r="H64" s="8" t="s">
        <v>25</v>
      </c>
      <c r="I64" s="8" t="s">
        <v>25</v>
      </c>
      <c r="J64" s="8" t="s">
        <v>25</v>
      </c>
      <c r="K64" s="8" t="s">
        <v>25</v>
      </c>
      <c r="L64" s="8" t="s">
        <v>25</v>
      </c>
      <c r="M64" s="7" t="s">
        <v>26</v>
      </c>
      <c r="N64" s="8" t="s">
        <v>25</v>
      </c>
      <c r="O64" s="18">
        <f>'Input Doc'!D63</f>
        <v>2464</v>
      </c>
      <c r="P64" s="21">
        <f>'Input Doc'!E63</f>
        <v>182562.5</v>
      </c>
      <c r="Q64" s="20">
        <f>'Input Doc'!F63</f>
        <v>2015</v>
      </c>
      <c r="R64" s="21">
        <f>'Input Doc'!G63</f>
        <v>32861.25</v>
      </c>
      <c r="S64" s="20">
        <f>'Input Doc'!H63</f>
        <v>2015</v>
      </c>
      <c r="T64" s="21">
        <f>'Input Doc'!I63</f>
        <v>0</v>
      </c>
      <c r="U64" s="21">
        <f>'Input Doc'!J63</f>
        <v>0</v>
      </c>
      <c r="V64" s="22">
        <f>'Input Doc'!K63</f>
        <v>0</v>
      </c>
      <c r="W64" s="13">
        <v>1</v>
      </c>
    </row>
    <row r="65" spans="1:23" ht="25.5" thickTop="1" thickBot="1" x14ac:dyDescent="0.25">
      <c r="A65" s="5" t="s">
        <v>39</v>
      </c>
      <c r="B65" s="5" t="s">
        <v>57</v>
      </c>
      <c r="C65" s="5" t="s">
        <v>102</v>
      </c>
      <c r="D65" s="6" t="s">
        <v>26</v>
      </c>
      <c r="E65" s="5" t="s">
        <v>25</v>
      </c>
      <c r="F65" s="5" t="s">
        <v>25</v>
      </c>
      <c r="G65" s="5" t="s">
        <v>25</v>
      </c>
      <c r="H65" s="5" t="s">
        <v>25</v>
      </c>
      <c r="I65" s="6" t="s">
        <v>26</v>
      </c>
      <c r="J65" s="6" t="s">
        <v>26</v>
      </c>
      <c r="K65" s="5" t="s">
        <v>25</v>
      </c>
      <c r="L65" s="6" t="s">
        <v>26</v>
      </c>
      <c r="M65" s="5" t="s">
        <v>25</v>
      </c>
      <c r="N65" s="5" t="s">
        <v>25</v>
      </c>
      <c r="O65" s="15">
        <f>'Input Doc'!D64</f>
        <v>24122</v>
      </c>
      <c r="P65" s="16">
        <f>'Input Doc'!E64</f>
        <v>724500</v>
      </c>
      <c r="Q65" s="17">
        <f>'Input Doc'!F64</f>
        <v>2015</v>
      </c>
      <c r="R65" s="16">
        <f>'Input Doc'!G64</f>
        <v>130410</v>
      </c>
      <c r="S65" s="17">
        <f>'Input Doc'!H64</f>
        <v>2015</v>
      </c>
      <c r="T65" s="16">
        <f>'Input Doc'!I64</f>
        <v>0</v>
      </c>
      <c r="U65" s="16">
        <f>'Input Doc'!J64</f>
        <v>0</v>
      </c>
      <c r="V65" s="15">
        <f>'Input Doc'!K64</f>
        <v>21</v>
      </c>
      <c r="W65" s="11">
        <v>1</v>
      </c>
    </row>
    <row r="66" spans="1:23" ht="25.5" thickTop="1" thickBot="1" x14ac:dyDescent="0.25">
      <c r="A66" s="8" t="s">
        <v>39</v>
      </c>
      <c r="B66" s="8" t="s">
        <v>29</v>
      </c>
      <c r="C66" s="8" t="s">
        <v>103</v>
      </c>
      <c r="D66" s="7" t="s">
        <v>26</v>
      </c>
      <c r="E66" s="8" t="s">
        <v>25</v>
      </c>
      <c r="F66" s="8" t="s">
        <v>25</v>
      </c>
      <c r="G66" s="8" t="s">
        <v>25</v>
      </c>
      <c r="H66" s="8" t="s">
        <v>25</v>
      </c>
      <c r="I66" s="7" t="s">
        <v>26</v>
      </c>
      <c r="J66" s="8" t="s">
        <v>25</v>
      </c>
      <c r="K66" s="7" t="s">
        <v>26</v>
      </c>
      <c r="L66" s="7" t="s">
        <v>26</v>
      </c>
      <c r="M66" s="8" t="s">
        <v>25</v>
      </c>
      <c r="N66" s="8" t="s">
        <v>25</v>
      </c>
      <c r="O66" s="18">
        <f>'Input Doc'!D65</f>
        <v>960</v>
      </c>
      <c r="P66" s="21">
        <f>'Input Doc'!E65</f>
        <v>350750</v>
      </c>
      <c r="Q66" s="20">
        <f>'Input Doc'!F65</f>
        <v>2015</v>
      </c>
      <c r="R66" s="21">
        <f>'Input Doc'!G65</f>
        <v>63135</v>
      </c>
      <c r="S66" s="20">
        <f>'Input Doc'!H65</f>
        <v>2015</v>
      </c>
      <c r="T66" s="21">
        <f>'Input Doc'!I65</f>
        <v>0</v>
      </c>
      <c r="U66" s="21">
        <f>'Input Doc'!J65</f>
        <v>0</v>
      </c>
      <c r="V66" s="22">
        <f>'Input Doc'!K65</f>
        <v>30</v>
      </c>
      <c r="W66" s="13">
        <v>1</v>
      </c>
    </row>
    <row r="67" spans="1:23" ht="25.5" thickTop="1" thickBot="1" x14ac:dyDescent="0.25">
      <c r="A67" s="5" t="s">
        <v>165</v>
      </c>
      <c r="B67" s="5" t="s">
        <v>68</v>
      </c>
      <c r="C67" s="5" t="s">
        <v>104</v>
      </c>
      <c r="D67" s="6" t="s">
        <v>26</v>
      </c>
      <c r="E67" s="5" t="s">
        <v>25</v>
      </c>
      <c r="F67" s="5" t="s">
        <v>25</v>
      </c>
      <c r="G67" s="6" t="s">
        <v>26</v>
      </c>
      <c r="H67" s="5" t="s">
        <v>25</v>
      </c>
      <c r="I67" s="6" t="s">
        <v>26</v>
      </c>
      <c r="J67" s="6" t="s">
        <v>26</v>
      </c>
      <c r="K67" s="5" t="s">
        <v>25</v>
      </c>
      <c r="L67" s="6" t="s">
        <v>26</v>
      </c>
      <c r="M67" s="5" t="s">
        <v>25</v>
      </c>
      <c r="N67" s="5" t="s">
        <v>25</v>
      </c>
      <c r="O67" s="15">
        <f>'Input Doc'!D66</f>
        <v>73176</v>
      </c>
      <c r="P67" s="16">
        <f>'Input Doc'!E66</f>
        <v>8991850</v>
      </c>
      <c r="Q67" s="17">
        <f>'Input Doc'!F66</f>
        <v>2015</v>
      </c>
      <c r="R67" s="16">
        <f>'Input Doc'!G66</f>
        <v>1618533</v>
      </c>
      <c r="S67" s="17">
        <f>'Input Doc'!H66</f>
        <v>2015</v>
      </c>
      <c r="T67" s="16">
        <f>'Input Doc'!I66</f>
        <v>0</v>
      </c>
      <c r="U67" s="16">
        <f>'Input Doc'!J66</f>
        <v>0</v>
      </c>
      <c r="V67" s="15">
        <f>'Input Doc'!K66</f>
        <v>850</v>
      </c>
      <c r="W67" s="11">
        <v>1</v>
      </c>
    </row>
    <row r="68" spans="1:23" ht="37.5" thickTop="1" thickBot="1" x14ac:dyDescent="0.25">
      <c r="A68" s="8" t="s">
        <v>39</v>
      </c>
      <c r="B68" s="8" t="s">
        <v>68</v>
      </c>
      <c r="C68" s="8" t="s">
        <v>105</v>
      </c>
      <c r="D68" s="7" t="s">
        <v>26</v>
      </c>
      <c r="E68" s="8" t="s">
        <v>25</v>
      </c>
      <c r="F68" s="8" t="s">
        <v>25</v>
      </c>
      <c r="G68" s="7" t="s">
        <v>26</v>
      </c>
      <c r="H68" s="8" t="s">
        <v>25</v>
      </c>
      <c r="I68" s="7" t="s">
        <v>26</v>
      </c>
      <c r="J68" s="7" t="s">
        <v>26</v>
      </c>
      <c r="K68" s="8" t="s">
        <v>25</v>
      </c>
      <c r="L68" s="7" t="s">
        <v>26</v>
      </c>
      <c r="M68" s="8" t="s">
        <v>25</v>
      </c>
      <c r="N68" s="8" t="s">
        <v>25</v>
      </c>
      <c r="O68" s="18">
        <f>'Input Doc'!D67</f>
        <v>94179</v>
      </c>
      <c r="P68" s="21">
        <f>'Input Doc'!E67</f>
        <v>10830585</v>
      </c>
      <c r="Q68" s="20">
        <f>'Input Doc'!F67</f>
        <v>2015</v>
      </c>
      <c r="R68" s="21">
        <f>'Input Doc'!G67</f>
        <v>1949505.2999999998</v>
      </c>
      <c r="S68" s="20">
        <f>'Input Doc'!H67</f>
        <v>2015</v>
      </c>
      <c r="T68" s="21">
        <f>'Input Doc'!I67</f>
        <v>0</v>
      </c>
      <c r="U68" s="21">
        <f>'Input Doc'!J67</f>
        <v>0</v>
      </c>
      <c r="V68" s="22">
        <f>'Input Doc'!K67</f>
        <v>550</v>
      </c>
      <c r="W68" s="13">
        <v>1</v>
      </c>
    </row>
    <row r="69" spans="1:23" ht="37.5" thickTop="1" thickBot="1" x14ac:dyDescent="0.25">
      <c r="A69" s="5" t="s">
        <v>165</v>
      </c>
      <c r="B69" s="5" t="s">
        <v>106</v>
      </c>
      <c r="C69" s="5" t="s">
        <v>107</v>
      </c>
      <c r="D69" s="6" t="s">
        <v>26</v>
      </c>
      <c r="E69" s="5" t="s">
        <v>25</v>
      </c>
      <c r="F69" s="5" t="s">
        <v>25</v>
      </c>
      <c r="G69" s="6" t="s">
        <v>26</v>
      </c>
      <c r="H69" s="5" t="s">
        <v>25</v>
      </c>
      <c r="I69" s="6" t="s">
        <v>26</v>
      </c>
      <c r="J69" s="6" t="s">
        <v>26</v>
      </c>
      <c r="K69" s="5" t="s">
        <v>25</v>
      </c>
      <c r="L69" s="6" t="s">
        <v>26</v>
      </c>
      <c r="M69" s="5" t="s">
        <v>25</v>
      </c>
      <c r="N69" s="5" t="s">
        <v>25</v>
      </c>
      <c r="O69" s="15">
        <f>'Input Doc'!D68</f>
        <v>225965</v>
      </c>
      <c r="P69" s="16">
        <f>'Input Doc'!E68</f>
        <v>4025000</v>
      </c>
      <c r="Q69" s="17">
        <f>'Input Doc'!F68</f>
        <v>2015</v>
      </c>
      <c r="R69" s="16">
        <f>'Input Doc'!G68</f>
        <v>724500</v>
      </c>
      <c r="S69" s="17">
        <f>'Input Doc'!H68</f>
        <v>2015</v>
      </c>
      <c r="T69" s="16">
        <f>'Input Doc'!I68</f>
        <v>0</v>
      </c>
      <c r="U69" s="16">
        <f>'Input Doc'!J68</f>
        <v>0</v>
      </c>
      <c r="V69" s="15">
        <f>'Input Doc'!K68</f>
        <v>400</v>
      </c>
      <c r="W69" s="11">
        <v>1</v>
      </c>
    </row>
    <row r="70" spans="1:23" ht="49.5" thickTop="1" thickBot="1" x14ac:dyDescent="0.25">
      <c r="A70" s="8" t="s">
        <v>165</v>
      </c>
      <c r="B70" s="8" t="s">
        <v>64</v>
      </c>
      <c r="C70" s="8" t="s">
        <v>108</v>
      </c>
      <c r="D70" s="7" t="s">
        <v>26</v>
      </c>
      <c r="E70" s="8" t="s">
        <v>25</v>
      </c>
      <c r="F70" s="8" t="s">
        <v>25</v>
      </c>
      <c r="G70" s="7" t="s">
        <v>26</v>
      </c>
      <c r="H70" s="8" t="s">
        <v>25</v>
      </c>
      <c r="I70" s="7" t="s">
        <v>26</v>
      </c>
      <c r="J70" s="7" t="s">
        <v>26</v>
      </c>
      <c r="K70" s="8" t="s">
        <v>25</v>
      </c>
      <c r="L70" s="8" t="s">
        <v>25</v>
      </c>
      <c r="M70" s="8" t="s">
        <v>25</v>
      </c>
      <c r="N70" s="8" t="s">
        <v>25</v>
      </c>
      <c r="O70" s="18">
        <f>'Input Doc'!D69</f>
        <v>1366</v>
      </c>
      <c r="P70" s="21">
        <f>'Input Doc'!E69</f>
        <v>474831.55</v>
      </c>
      <c r="Q70" s="20">
        <f>'Input Doc'!F69</f>
        <v>2015</v>
      </c>
      <c r="R70" s="21">
        <f>'Input Doc'!G69</f>
        <v>85469.678999999989</v>
      </c>
      <c r="S70" s="20">
        <f>'Input Doc'!H69</f>
        <v>2015</v>
      </c>
      <c r="T70" s="21">
        <f>'Input Doc'!I69</f>
        <v>0</v>
      </c>
      <c r="U70" s="21">
        <f>'Input Doc'!J69</f>
        <v>0</v>
      </c>
      <c r="V70" s="22">
        <f>'Input Doc'!K69</f>
        <v>100</v>
      </c>
      <c r="W70" s="13">
        <v>1</v>
      </c>
    </row>
    <row r="71" spans="1:23" ht="25.5" thickTop="1" thickBot="1" x14ac:dyDescent="0.25">
      <c r="A71" s="5" t="s">
        <v>165</v>
      </c>
      <c r="B71" s="5" t="s">
        <v>109</v>
      </c>
      <c r="C71" s="5" t="s">
        <v>110</v>
      </c>
      <c r="D71" s="6" t="s">
        <v>26</v>
      </c>
      <c r="E71" s="5" t="s">
        <v>25</v>
      </c>
      <c r="F71" s="5" t="s">
        <v>25</v>
      </c>
      <c r="G71" s="5" t="s">
        <v>25</v>
      </c>
      <c r="H71" s="5" t="s">
        <v>25</v>
      </c>
      <c r="I71" s="6" t="s">
        <v>26</v>
      </c>
      <c r="J71" s="5" t="s">
        <v>25</v>
      </c>
      <c r="K71" s="5" t="s">
        <v>25</v>
      </c>
      <c r="L71" s="5" t="s">
        <v>25</v>
      </c>
      <c r="M71" s="5" t="s">
        <v>25</v>
      </c>
      <c r="N71" s="5" t="s">
        <v>25</v>
      </c>
      <c r="O71" s="15">
        <f>'Input Doc'!D70</f>
        <v>25000</v>
      </c>
      <c r="P71" s="16">
        <f>'Input Doc'!E70</f>
        <v>4226250</v>
      </c>
      <c r="Q71" s="17">
        <f>'Input Doc'!F70</f>
        <v>2015</v>
      </c>
      <c r="R71" s="16">
        <f>'Input Doc'!G70</f>
        <v>760725</v>
      </c>
      <c r="S71" s="17">
        <f>'Input Doc'!H70</f>
        <v>2015</v>
      </c>
      <c r="T71" s="16">
        <f>'Input Doc'!I70</f>
        <v>0</v>
      </c>
      <c r="U71" s="16">
        <f>'Input Doc'!J70</f>
        <v>0</v>
      </c>
      <c r="V71" s="15">
        <f>'Input Doc'!K70</f>
        <v>30</v>
      </c>
      <c r="W71" s="11">
        <v>1</v>
      </c>
    </row>
    <row r="72" spans="1:23" ht="37.5" thickTop="1" thickBot="1" x14ac:dyDescent="0.25">
      <c r="A72" s="8" t="s">
        <v>168</v>
      </c>
      <c r="B72" s="8" t="s">
        <v>57</v>
      </c>
      <c r="C72" s="8" t="s">
        <v>111</v>
      </c>
      <c r="D72" s="7" t="s">
        <v>26</v>
      </c>
      <c r="E72" s="8" t="s">
        <v>25</v>
      </c>
      <c r="F72" s="8" t="s">
        <v>25</v>
      </c>
      <c r="G72" s="8" t="s">
        <v>25</v>
      </c>
      <c r="H72" s="8" t="s">
        <v>25</v>
      </c>
      <c r="I72" s="7" t="s">
        <v>26</v>
      </c>
      <c r="J72" s="7" t="s">
        <v>26</v>
      </c>
      <c r="K72" s="8" t="s">
        <v>25</v>
      </c>
      <c r="L72" s="7" t="s">
        <v>26</v>
      </c>
      <c r="M72" s="8" t="s">
        <v>25</v>
      </c>
      <c r="N72" s="8" t="s">
        <v>25</v>
      </c>
      <c r="O72" s="18">
        <f>'Input Doc'!D71</f>
        <v>6000</v>
      </c>
      <c r="P72" s="21">
        <f>'Input Doc'!E71</f>
        <v>156975</v>
      </c>
      <c r="Q72" s="20">
        <f>'Input Doc'!F71</f>
        <v>2015</v>
      </c>
      <c r="R72" s="21">
        <f>'Input Doc'!G71</f>
        <v>28255.5</v>
      </c>
      <c r="S72" s="20">
        <f>'Input Doc'!H71</f>
        <v>2015</v>
      </c>
      <c r="T72" s="21">
        <f>'Input Doc'!I71</f>
        <v>0</v>
      </c>
      <c r="U72" s="21">
        <f>'Input Doc'!J71</f>
        <v>0</v>
      </c>
      <c r="V72" s="22">
        <f>'Input Doc'!K71</f>
        <v>50</v>
      </c>
      <c r="W72" s="13">
        <v>1</v>
      </c>
    </row>
    <row r="73" spans="1:23" ht="14.25" thickTop="1" thickBot="1" x14ac:dyDescent="0.25">
      <c r="A73" s="5" t="s">
        <v>168</v>
      </c>
      <c r="B73" s="5" t="s">
        <v>23</v>
      </c>
      <c r="C73" s="5" t="s">
        <v>112</v>
      </c>
      <c r="D73" s="6" t="s">
        <v>26</v>
      </c>
      <c r="E73" s="5" t="s">
        <v>25</v>
      </c>
      <c r="F73" s="5" t="s">
        <v>25</v>
      </c>
      <c r="G73" s="5" t="s">
        <v>25</v>
      </c>
      <c r="H73" s="5" t="s">
        <v>25</v>
      </c>
      <c r="I73" s="6" t="s">
        <v>26</v>
      </c>
      <c r="J73" s="6" t="s">
        <v>26</v>
      </c>
      <c r="K73" s="5" t="s">
        <v>25</v>
      </c>
      <c r="L73" s="5" t="s">
        <v>25</v>
      </c>
      <c r="M73" s="5" t="s">
        <v>25</v>
      </c>
      <c r="N73" s="5" t="s">
        <v>25</v>
      </c>
      <c r="O73" s="15">
        <f>'Input Doc'!D72</f>
        <v>5950</v>
      </c>
      <c r="P73" s="16">
        <f>'Input Doc'!E72</f>
        <v>676694.5</v>
      </c>
      <c r="Q73" s="17">
        <f>'Input Doc'!F72</f>
        <v>2015</v>
      </c>
      <c r="R73" s="16">
        <f>'Input Doc'!G72</f>
        <v>121805.01</v>
      </c>
      <c r="S73" s="17">
        <f>'Input Doc'!H72</f>
        <v>2015</v>
      </c>
      <c r="T73" s="16">
        <f>'Input Doc'!I72</f>
        <v>0</v>
      </c>
      <c r="U73" s="16">
        <f>'Input Doc'!J72</f>
        <v>0</v>
      </c>
      <c r="V73" s="15">
        <f>'Input Doc'!K72</f>
        <v>35</v>
      </c>
      <c r="W73" s="11">
        <v>1</v>
      </c>
    </row>
    <row r="74" spans="1:23" ht="25.5" thickTop="1" thickBot="1" x14ac:dyDescent="0.25">
      <c r="A74" s="8" t="s">
        <v>168</v>
      </c>
      <c r="B74" s="8" t="s">
        <v>109</v>
      </c>
      <c r="C74" s="8" t="s">
        <v>113</v>
      </c>
      <c r="D74" s="7" t="s">
        <v>26</v>
      </c>
      <c r="E74" s="8" t="s">
        <v>25</v>
      </c>
      <c r="F74" s="8" t="s">
        <v>25</v>
      </c>
      <c r="G74" s="8" t="s">
        <v>25</v>
      </c>
      <c r="H74" s="8" t="s">
        <v>25</v>
      </c>
      <c r="I74" s="7" t="s">
        <v>26</v>
      </c>
      <c r="J74" s="7" t="s">
        <v>26</v>
      </c>
      <c r="K74" s="8" t="s">
        <v>25</v>
      </c>
      <c r="L74" s="8" t="s">
        <v>25</v>
      </c>
      <c r="M74" s="8" t="s">
        <v>25</v>
      </c>
      <c r="N74" s="8" t="s">
        <v>25</v>
      </c>
      <c r="O74" s="18">
        <f>'Input Doc'!D73</f>
        <v>2750</v>
      </c>
      <c r="P74" s="21">
        <f>'Input Doc'!E73</f>
        <v>212399.25</v>
      </c>
      <c r="Q74" s="20">
        <f>'Input Doc'!F73</f>
        <v>2015</v>
      </c>
      <c r="R74" s="21">
        <f>'Input Doc'!G73</f>
        <v>38231.864999999998</v>
      </c>
      <c r="S74" s="20">
        <f>'Input Doc'!H73</f>
        <v>2015</v>
      </c>
      <c r="T74" s="21">
        <f>'Input Doc'!I73</f>
        <v>0</v>
      </c>
      <c r="U74" s="21">
        <f>'Input Doc'!J73</f>
        <v>0</v>
      </c>
      <c r="V74" s="22">
        <f>'Input Doc'!K73</f>
        <v>30</v>
      </c>
      <c r="W74" s="13">
        <v>1</v>
      </c>
    </row>
    <row r="75" spans="1:23" ht="37.5" thickTop="1" thickBot="1" x14ac:dyDescent="0.25">
      <c r="A75" s="5" t="s">
        <v>168</v>
      </c>
      <c r="B75" s="5" t="s">
        <v>68</v>
      </c>
      <c r="C75" s="5" t="s">
        <v>114</v>
      </c>
      <c r="D75" s="6" t="s">
        <v>26</v>
      </c>
      <c r="E75" s="5" t="s">
        <v>25</v>
      </c>
      <c r="F75" s="5" t="s">
        <v>25</v>
      </c>
      <c r="G75" s="6" t="s">
        <v>26</v>
      </c>
      <c r="H75" s="5" t="s">
        <v>25</v>
      </c>
      <c r="I75" s="6" t="s">
        <v>26</v>
      </c>
      <c r="J75" s="6" t="s">
        <v>26</v>
      </c>
      <c r="K75" s="5" t="s">
        <v>25</v>
      </c>
      <c r="L75" s="6" t="s">
        <v>26</v>
      </c>
      <c r="M75" s="5" t="s">
        <v>25</v>
      </c>
      <c r="N75" s="5" t="s">
        <v>25</v>
      </c>
      <c r="O75" s="15">
        <f>'Input Doc'!D74</f>
        <v>59580</v>
      </c>
      <c r="P75" s="16">
        <f>'Input Doc'!E74</f>
        <v>7194285</v>
      </c>
      <c r="Q75" s="17">
        <f>'Input Doc'!F74</f>
        <v>2015</v>
      </c>
      <c r="R75" s="16">
        <f>'Input Doc'!G74</f>
        <v>1294971.3</v>
      </c>
      <c r="S75" s="17">
        <f>'Input Doc'!H74</f>
        <v>2015</v>
      </c>
      <c r="T75" s="16">
        <f>'Input Doc'!I74</f>
        <v>0</v>
      </c>
      <c r="U75" s="16">
        <f>'Input Doc'!J74</f>
        <v>0</v>
      </c>
      <c r="V75" s="15">
        <f>'Input Doc'!K74</f>
        <v>850</v>
      </c>
      <c r="W75" s="11">
        <v>1</v>
      </c>
    </row>
    <row r="76" spans="1:23" ht="25.5" thickTop="1" thickBot="1" x14ac:dyDescent="0.25">
      <c r="A76" s="8" t="s">
        <v>167</v>
      </c>
      <c r="B76" s="8" t="s">
        <v>29</v>
      </c>
      <c r="C76" s="8" t="s">
        <v>115</v>
      </c>
      <c r="D76" s="7" t="s">
        <v>26</v>
      </c>
      <c r="E76" s="8" t="s">
        <v>25</v>
      </c>
      <c r="F76" s="8" t="s">
        <v>25</v>
      </c>
      <c r="G76" s="8" t="s">
        <v>25</v>
      </c>
      <c r="H76" s="8" t="s">
        <v>25</v>
      </c>
      <c r="I76" s="8" t="s">
        <v>25</v>
      </c>
      <c r="J76" s="8" t="s">
        <v>25</v>
      </c>
      <c r="K76" s="7" t="s">
        <v>26</v>
      </c>
      <c r="L76" s="7" t="s">
        <v>26</v>
      </c>
      <c r="M76" s="8" t="s">
        <v>25</v>
      </c>
      <c r="N76" s="8" t="s">
        <v>25</v>
      </c>
      <c r="O76" s="18">
        <f>'Input Doc'!D75</f>
        <v>125000</v>
      </c>
      <c r="P76" s="21">
        <f>'Input Doc'!E75</f>
        <v>575000</v>
      </c>
      <c r="Q76" s="20">
        <f>'Input Doc'!F75</f>
        <v>2015</v>
      </c>
      <c r="R76" s="21">
        <f>'Input Doc'!G75</f>
        <v>103500</v>
      </c>
      <c r="S76" s="20">
        <f>'Input Doc'!H75</f>
        <v>2015</v>
      </c>
      <c r="T76" s="21">
        <f>'Input Doc'!I75</f>
        <v>0</v>
      </c>
      <c r="U76" s="21">
        <f>'Input Doc'!J75</f>
        <v>0</v>
      </c>
      <c r="V76" s="22">
        <f>'Input Doc'!K75</f>
        <v>0</v>
      </c>
      <c r="W76" s="13">
        <v>1</v>
      </c>
    </row>
    <row r="77" spans="1:23" ht="37.5" thickTop="1" thickBot="1" x14ac:dyDescent="0.25">
      <c r="A77" s="5" t="s">
        <v>39</v>
      </c>
      <c r="B77" s="5" t="s">
        <v>29</v>
      </c>
      <c r="C77" s="5" t="s">
        <v>116</v>
      </c>
      <c r="D77" s="6" t="s">
        <v>26</v>
      </c>
      <c r="E77" s="5" t="s">
        <v>25</v>
      </c>
      <c r="F77" s="5" t="s">
        <v>25</v>
      </c>
      <c r="G77" s="5" t="s">
        <v>25</v>
      </c>
      <c r="H77" s="5" t="s">
        <v>25</v>
      </c>
      <c r="I77" s="6" t="s">
        <v>26</v>
      </c>
      <c r="J77" s="5" t="s">
        <v>25</v>
      </c>
      <c r="K77" s="5" t="s">
        <v>25</v>
      </c>
      <c r="L77" s="6" t="s">
        <v>26</v>
      </c>
      <c r="M77" s="5" t="s">
        <v>25</v>
      </c>
      <c r="N77" s="5" t="s">
        <v>25</v>
      </c>
      <c r="O77" s="15">
        <f>'Input Doc'!D76</f>
        <v>2000000</v>
      </c>
      <c r="P77" s="16">
        <f>'Input Doc'!E76</f>
        <v>2875000</v>
      </c>
      <c r="Q77" s="17">
        <f>'Input Doc'!F76</f>
        <v>2015</v>
      </c>
      <c r="R77" s="16">
        <f>'Input Doc'!G76</f>
        <v>517500</v>
      </c>
      <c r="S77" s="17">
        <f>'Input Doc'!H76</f>
        <v>2015</v>
      </c>
      <c r="T77" s="16">
        <f>'Input Doc'!I76</f>
        <v>0</v>
      </c>
      <c r="U77" s="16">
        <f>'Input Doc'!J76</f>
        <v>0</v>
      </c>
      <c r="V77" s="15">
        <f>'Input Doc'!K76</f>
        <v>0</v>
      </c>
      <c r="W77" s="11">
        <v>1</v>
      </c>
    </row>
    <row r="78" spans="1:23" ht="37.5" thickTop="1" thickBot="1" x14ac:dyDescent="0.25">
      <c r="A78" s="8" t="s">
        <v>39</v>
      </c>
      <c r="B78" s="8" t="s">
        <v>29</v>
      </c>
      <c r="C78" s="8" t="s">
        <v>117</v>
      </c>
      <c r="D78" s="7" t="s">
        <v>26</v>
      </c>
      <c r="E78" s="8" t="s">
        <v>25</v>
      </c>
      <c r="F78" s="8" t="s">
        <v>25</v>
      </c>
      <c r="G78" s="8" t="s">
        <v>25</v>
      </c>
      <c r="H78" s="8" t="s">
        <v>25</v>
      </c>
      <c r="I78" s="7" t="s">
        <v>26</v>
      </c>
      <c r="J78" s="8" t="s">
        <v>25</v>
      </c>
      <c r="K78" s="7" t="s">
        <v>26</v>
      </c>
      <c r="L78" s="7" t="s">
        <v>26</v>
      </c>
      <c r="M78" s="8" t="s">
        <v>25</v>
      </c>
      <c r="N78" s="8" t="s">
        <v>25</v>
      </c>
      <c r="O78" s="18">
        <f>'Input Doc'!D77</f>
        <v>2000000</v>
      </c>
      <c r="P78" s="21">
        <f>'Input Doc'!E77</f>
        <v>2875000</v>
      </c>
      <c r="Q78" s="20">
        <f>'Input Doc'!F77</f>
        <v>2015</v>
      </c>
      <c r="R78" s="21">
        <f>'Input Doc'!G77</f>
        <v>517500</v>
      </c>
      <c r="S78" s="20">
        <f>'Input Doc'!H77</f>
        <v>2015</v>
      </c>
      <c r="T78" s="21">
        <f>'Input Doc'!I77</f>
        <v>0</v>
      </c>
      <c r="U78" s="21">
        <f>'Input Doc'!J77</f>
        <v>0</v>
      </c>
      <c r="V78" s="22">
        <f>'Input Doc'!K77</f>
        <v>0</v>
      </c>
      <c r="W78" s="13">
        <v>1</v>
      </c>
    </row>
    <row r="79" spans="1:23" ht="25.5" thickTop="1" thickBot="1" x14ac:dyDescent="0.25">
      <c r="A79" s="5" t="s">
        <v>39</v>
      </c>
      <c r="B79" s="5" t="s">
        <v>29</v>
      </c>
      <c r="C79" s="5" t="s">
        <v>118</v>
      </c>
      <c r="D79" s="6" t="s">
        <v>26</v>
      </c>
      <c r="E79" s="5" t="s">
        <v>25</v>
      </c>
      <c r="F79" s="5" t="s">
        <v>25</v>
      </c>
      <c r="G79" s="5" t="s">
        <v>25</v>
      </c>
      <c r="H79" s="5" t="s">
        <v>25</v>
      </c>
      <c r="I79" s="6" t="s">
        <v>26</v>
      </c>
      <c r="J79" s="5" t="s">
        <v>25</v>
      </c>
      <c r="K79" s="6" t="s">
        <v>26</v>
      </c>
      <c r="L79" s="6" t="s">
        <v>26</v>
      </c>
      <c r="M79" s="5" t="s">
        <v>25</v>
      </c>
      <c r="N79" s="5" t="s">
        <v>25</v>
      </c>
      <c r="O79" s="15">
        <f>'Input Doc'!D78</f>
        <v>2000000</v>
      </c>
      <c r="P79" s="16">
        <f>'Input Doc'!E78</f>
        <v>2875000</v>
      </c>
      <c r="Q79" s="17">
        <f>'Input Doc'!F78</f>
        <v>2015</v>
      </c>
      <c r="R79" s="16">
        <f>'Input Doc'!G78</f>
        <v>517500</v>
      </c>
      <c r="S79" s="17">
        <f>'Input Doc'!H78</f>
        <v>2015</v>
      </c>
      <c r="T79" s="16">
        <f>'Input Doc'!I78</f>
        <v>0</v>
      </c>
      <c r="U79" s="16">
        <f>'Input Doc'!J78</f>
        <v>0</v>
      </c>
      <c r="V79" s="15">
        <f>'Input Doc'!K78</f>
        <v>0</v>
      </c>
      <c r="W79" s="11">
        <v>1</v>
      </c>
    </row>
    <row r="80" spans="1:23" ht="37.5" thickTop="1" thickBot="1" x14ac:dyDescent="0.25">
      <c r="A80" s="8" t="s">
        <v>39</v>
      </c>
      <c r="B80" s="8" t="s">
        <v>29</v>
      </c>
      <c r="C80" s="8" t="s">
        <v>119</v>
      </c>
      <c r="D80" s="7" t="s">
        <v>26</v>
      </c>
      <c r="E80" s="8" t="s">
        <v>25</v>
      </c>
      <c r="F80" s="8" t="s">
        <v>25</v>
      </c>
      <c r="G80" s="8" t="s">
        <v>25</v>
      </c>
      <c r="H80" s="8" t="s">
        <v>25</v>
      </c>
      <c r="I80" s="7" t="s">
        <v>26</v>
      </c>
      <c r="J80" s="8" t="s">
        <v>25</v>
      </c>
      <c r="K80" s="7" t="s">
        <v>26</v>
      </c>
      <c r="L80" s="8" t="s">
        <v>25</v>
      </c>
      <c r="M80" s="8" t="s">
        <v>25</v>
      </c>
      <c r="N80" s="8" t="s">
        <v>25</v>
      </c>
      <c r="O80" s="18">
        <f>'Input Doc'!D79</f>
        <v>0</v>
      </c>
      <c r="P80" s="21">
        <f>'Input Doc'!E79</f>
        <v>3450000</v>
      </c>
      <c r="Q80" s="20">
        <f>'Input Doc'!F79</f>
        <v>2015</v>
      </c>
      <c r="R80" s="21">
        <f>'Input Doc'!G79</f>
        <v>621000</v>
      </c>
      <c r="S80" s="20">
        <f>'Input Doc'!H79</f>
        <v>2015</v>
      </c>
      <c r="T80" s="21">
        <f>'Input Doc'!I79</f>
        <v>0</v>
      </c>
      <c r="U80" s="21">
        <f>'Input Doc'!J79</f>
        <v>0</v>
      </c>
      <c r="V80" s="22">
        <f>'Input Doc'!K79</f>
        <v>0</v>
      </c>
      <c r="W80" s="13">
        <v>1</v>
      </c>
    </row>
    <row r="81" spans="1:23" ht="37.5" thickTop="1" thickBot="1" x14ac:dyDescent="0.25">
      <c r="A81" s="5" t="s">
        <v>39</v>
      </c>
      <c r="B81" s="5" t="s">
        <v>29</v>
      </c>
      <c r="C81" s="5" t="s">
        <v>120</v>
      </c>
      <c r="D81" s="6" t="s">
        <v>26</v>
      </c>
      <c r="E81" s="5" t="s">
        <v>25</v>
      </c>
      <c r="F81" s="5" t="s">
        <v>25</v>
      </c>
      <c r="G81" s="5" t="s">
        <v>25</v>
      </c>
      <c r="H81" s="6" t="s">
        <v>26</v>
      </c>
      <c r="I81" s="6" t="s">
        <v>26</v>
      </c>
      <c r="J81" s="5" t="s">
        <v>25</v>
      </c>
      <c r="K81" s="6" t="s">
        <v>26</v>
      </c>
      <c r="L81" s="5" t="s">
        <v>25</v>
      </c>
      <c r="M81" s="5" t="s">
        <v>25</v>
      </c>
      <c r="N81" s="5" t="s">
        <v>25</v>
      </c>
      <c r="O81" s="15">
        <f>'Input Doc'!D80</f>
        <v>3000</v>
      </c>
      <c r="P81" s="16">
        <f>'Input Doc'!E80</f>
        <v>2300575</v>
      </c>
      <c r="Q81" s="17">
        <f>'Input Doc'!F80</f>
        <v>2015</v>
      </c>
      <c r="R81" s="16">
        <f>'Input Doc'!G80</f>
        <v>414103.5</v>
      </c>
      <c r="S81" s="17">
        <f>'Input Doc'!H80</f>
        <v>2015</v>
      </c>
      <c r="T81" s="16">
        <f>'Input Doc'!I80</f>
        <v>0</v>
      </c>
      <c r="U81" s="16">
        <f>'Input Doc'!J80</f>
        <v>0</v>
      </c>
      <c r="V81" s="15">
        <f>'Input Doc'!K80</f>
        <v>10</v>
      </c>
      <c r="W81" s="11">
        <v>1</v>
      </c>
    </row>
    <row r="82" spans="1:23" ht="25.5" thickTop="1" thickBot="1" x14ac:dyDescent="0.25">
      <c r="A82" s="8" t="s">
        <v>166</v>
      </c>
      <c r="B82" s="8" t="s">
        <v>29</v>
      </c>
      <c r="C82" s="8" t="s">
        <v>121</v>
      </c>
      <c r="D82" s="7" t="s">
        <v>26</v>
      </c>
      <c r="E82" s="8" t="s">
        <v>25</v>
      </c>
      <c r="F82" s="8" t="s">
        <v>25</v>
      </c>
      <c r="G82" s="8" t="s">
        <v>25</v>
      </c>
      <c r="H82" s="8" t="s">
        <v>25</v>
      </c>
      <c r="I82" s="7" t="s">
        <v>26</v>
      </c>
      <c r="J82" s="8" t="s">
        <v>25</v>
      </c>
      <c r="K82" s="7" t="s">
        <v>26</v>
      </c>
      <c r="L82" s="8" t="s">
        <v>25</v>
      </c>
      <c r="M82" s="8" t="s">
        <v>25</v>
      </c>
      <c r="N82" s="8" t="s">
        <v>25</v>
      </c>
      <c r="O82" s="18">
        <f>'Input Doc'!D81</f>
        <v>0</v>
      </c>
      <c r="P82" s="21">
        <f>'Input Doc'!E81</f>
        <v>13800000</v>
      </c>
      <c r="Q82" s="20">
        <f>'Input Doc'!F81</f>
        <v>2015</v>
      </c>
      <c r="R82" s="21">
        <f>'Input Doc'!G81</f>
        <v>2484000</v>
      </c>
      <c r="S82" s="20">
        <f>'Input Doc'!H81</f>
        <v>2015</v>
      </c>
      <c r="T82" s="21">
        <f>'Input Doc'!I81</f>
        <v>0</v>
      </c>
      <c r="U82" s="21">
        <f>'Input Doc'!J81</f>
        <v>0</v>
      </c>
      <c r="V82" s="22">
        <f>'Input Doc'!K81</f>
        <v>0</v>
      </c>
      <c r="W82" s="13">
        <v>1</v>
      </c>
    </row>
    <row r="83" spans="1:23" ht="25.5" thickTop="1" thickBot="1" x14ac:dyDescent="0.25">
      <c r="A83" s="5" t="s">
        <v>166</v>
      </c>
      <c r="B83" s="5" t="s">
        <v>29</v>
      </c>
      <c r="C83" s="5" t="s">
        <v>122</v>
      </c>
      <c r="D83" s="6" t="s">
        <v>26</v>
      </c>
      <c r="E83" s="5" t="s">
        <v>25</v>
      </c>
      <c r="F83" s="5" t="s">
        <v>25</v>
      </c>
      <c r="G83" s="5" t="s">
        <v>25</v>
      </c>
      <c r="H83" s="5" t="s">
        <v>25</v>
      </c>
      <c r="I83" s="6" t="s">
        <v>26</v>
      </c>
      <c r="J83" s="5" t="s">
        <v>25</v>
      </c>
      <c r="K83" s="6" t="s">
        <v>26</v>
      </c>
      <c r="L83" s="5" t="s">
        <v>25</v>
      </c>
      <c r="M83" s="5" t="s">
        <v>25</v>
      </c>
      <c r="N83" s="5" t="s">
        <v>25</v>
      </c>
      <c r="O83" s="15">
        <f>'Input Doc'!D82</f>
        <v>0</v>
      </c>
      <c r="P83" s="16">
        <f>'Input Doc'!E82</f>
        <v>5750000</v>
      </c>
      <c r="Q83" s="17">
        <f>'Input Doc'!F82</f>
        <v>2015</v>
      </c>
      <c r="R83" s="16">
        <f>'Input Doc'!G82</f>
        <v>1035000</v>
      </c>
      <c r="S83" s="17">
        <f>'Input Doc'!H82</f>
        <v>2015</v>
      </c>
      <c r="T83" s="16">
        <f>'Input Doc'!I82</f>
        <v>0</v>
      </c>
      <c r="U83" s="16">
        <f>'Input Doc'!J82</f>
        <v>0</v>
      </c>
      <c r="V83" s="15">
        <f>'Input Doc'!K82</f>
        <v>0</v>
      </c>
      <c r="W83" s="11">
        <v>1</v>
      </c>
    </row>
    <row r="84" spans="1:23" ht="14.25" thickTop="1" thickBot="1" x14ac:dyDescent="0.25">
      <c r="A84" s="8" t="s">
        <v>39</v>
      </c>
      <c r="B84" s="8" t="s">
        <v>29</v>
      </c>
      <c r="C84" s="8" t="s">
        <v>123</v>
      </c>
      <c r="D84" s="7" t="s">
        <v>26</v>
      </c>
      <c r="E84" s="8" t="s">
        <v>25</v>
      </c>
      <c r="F84" s="8" t="s">
        <v>25</v>
      </c>
      <c r="G84" s="8" t="s">
        <v>25</v>
      </c>
      <c r="H84" s="8" t="s">
        <v>25</v>
      </c>
      <c r="I84" s="7" t="s">
        <v>26</v>
      </c>
      <c r="J84" s="8" t="s">
        <v>25</v>
      </c>
      <c r="K84" s="7" t="s">
        <v>26</v>
      </c>
      <c r="L84" s="8" t="s">
        <v>25</v>
      </c>
      <c r="M84" s="8" t="s">
        <v>25</v>
      </c>
      <c r="N84" s="8" t="s">
        <v>25</v>
      </c>
      <c r="O84" s="18">
        <f>'Input Doc'!D83</f>
        <v>0</v>
      </c>
      <c r="P84" s="21">
        <f>'Input Doc'!E83</f>
        <v>13800000</v>
      </c>
      <c r="Q84" s="20">
        <f>'Input Doc'!F83</f>
        <v>2015</v>
      </c>
      <c r="R84" s="21">
        <f>'Input Doc'!G83</f>
        <v>2484000</v>
      </c>
      <c r="S84" s="20">
        <f>'Input Doc'!H83</f>
        <v>2015</v>
      </c>
      <c r="T84" s="21">
        <f>'Input Doc'!I83</f>
        <v>0</v>
      </c>
      <c r="U84" s="21">
        <f>'Input Doc'!J83</f>
        <v>0</v>
      </c>
      <c r="V84" s="22">
        <f>'Input Doc'!K83</f>
        <v>0</v>
      </c>
      <c r="W84" s="13">
        <v>1</v>
      </c>
    </row>
    <row r="85" spans="1:23" ht="14.25" thickTop="1" thickBot="1" x14ac:dyDescent="0.25">
      <c r="A85" s="5" t="s">
        <v>39</v>
      </c>
      <c r="B85" s="5" t="s">
        <v>29</v>
      </c>
      <c r="C85" s="5" t="s">
        <v>124</v>
      </c>
      <c r="D85" s="6" t="s">
        <v>26</v>
      </c>
      <c r="E85" s="5" t="s">
        <v>25</v>
      </c>
      <c r="F85" s="5" t="s">
        <v>25</v>
      </c>
      <c r="G85" s="5" t="s">
        <v>25</v>
      </c>
      <c r="H85" s="5" t="s">
        <v>25</v>
      </c>
      <c r="I85" s="6" t="s">
        <v>26</v>
      </c>
      <c r="J85" s="5" t="s">
        <v>25</v>
      </c>
      <c r="K85" s="6" t="s">
        <v>26</v>
      </c>
      <c r="L85" s="5" t="s">
        <v>25</v>
      </c>
      <c r="M85" s="5" t="s">
        <v>25</v>
      </c>
      <c r="N85" s="5" t="s">
        <v>25</v>
      </c>
      <c r="O85" s="15">
        <f>'Input Doc'!D84</f>
        <v>0</v>
      </c>
      <c r="P85" s="16">
        <f>'Input Doc'!E84</f>
        <v>2875000</v>
      </c>
      <c r="Q85" s="17">
        <f>'Input Doc'!F84</f>
        <v>2015</v>
      </c>
      <c r="R85" s="16">
        <f>'Input Doc'!G84</f>
        <v>517500</v>
      </c>
      <c r="S85" s="17">
        <f>'Input Doc'!H84</f>
        <v>2015</v>
      </c>
      <c r="T85" s="16">
        <f>'Input Doc'!I84</f>
        <v>0</v>
      </c>
      <c r="U85" s="16">
        <f>'Input Doc'!J84</f>
        <v>0</v>
      </c>
      <c r="V85" s="15">
        <f>'Input Doc'!K84</f>
        <v>0</v>
      </c>
      <c r="W85" s="11">
        <v>1</v>
      </c>
    </row>
    <row r="86" spans="1:23" ht="25.5" thickTop="1" thickBot="1" x14ac:dyDescent="0.25">
      <c r="A86" s="8" t="s">
        <v>166</v>
      </c>
      <c r="B86" s="8" t="s">
        <v>29</v>
      </c>
      <c r="C86" s="8" t="s">
        <v>125</v>
      </c>
      <c r="D86" s="7" t="s">
        <v>26</v>
      </c>
      <c r="E86" s="8" t="s">
        <v>25</v>
      </c>
      <c r="F86" s="8" t="s">
        <v>25</v>
      </c>
      <c r="G86" s="8" t="s">
        <v>25</v>
      </c>
      <c r="H86" s="8" t="s">
        <v>25</v>
      </c>
      <c r="I86" s="7" t="s">
        <v>26</v>
      </c>
      <c r="J86" s="8" t="s">
        <v>25</v>
      </c>
      <c r="K86" s="7" t="s">
        <v>26</v>
      </c>
      <c r="L86" s="7" t="s">
        <v>26</v>
      </c>
      <c r="M86" s="8" t="s">
        <v>25</v>
      </c>
      <c r="N86" s="8" t="s">
        <v>25</v>
      </c>
      <c r="O86" s="18">
        <f>'Input Doc'!D85</f>
        <v>0</v>
      </c>
      <c r="P86" s="21">
        <f>'Input Doc'!E85</f>
        <v>1437500</v>
      </c>
      <c r="Q86" s="20">
        <f>'Input Doc'!F85</f>
        <v>2015</v>
      </c>
      <c r="R86" s="21">
        <f>'Input Doc'!G85</f>
        <v>258750</v>
      </c>
      <c r="S86" s="20">
        <f>'Input Doc'!H85</f>
        <v>2015</v>
      </c>
      <c r="T86" s="21">
        <f>'Input Doc'!I85</f>
        <v>0</v>
      </c>
      <c r="U86" s="21">
        <f>'Input Doc'!J85</f>
        <v>0</v>
      </c>
      <c r="V86" s="22">
        <f>'Input Doc'!K85</f>
        <v>0</v>
      </c>
      <c r="W86" s="13">
        <v>1</v>
      </c>
    </row>
    <row r="87" spans="1:23" ht="49.5" thickTop="1" thickBot="1" x14ac:dyDescent="0.25">
      <c r="A87" s="5" t="s">
        <v>166</v>
      </c>
      <c r="B87" s="5" t="s">
        <v>57</v>
      </c>
      <c r="C87" s="5" t="s">
        <v>126</v>
      </c>
      <c r="D87" s="5" t="s">
        <v>25</v>
      </c>
      <c r="E87" s="5" t="s">
        <v>25</v>
      </c>
      <c r="F87" s="5" t="s">
        <v>25</v>
      </c>
      <c r="G87" s="6" t="s">
        <v>26</v>
      </c>
      <c r="H87" s="5" t="s">
        <v>25</v>
      </c>
      <c r="I87" s="6" t="s">
        <v>26</v>
      </c>
      <c r="J87" s="6" t="s">
        <v>26</v>
      </c>
      <c r="K87" s="5" t="s">
        <v>25</v>
      </c>
      <c r="L87" s="6" t="s">
        <v>26</v>
      </c>
      <c r="M87" s="5" t="s">
        <v>25</v>
      </c>
      <c r="N87" s="5" t="s">
        <v>25</v>
      </c>
      <c r="O87" s="15">
        <f>'Input Doc'!D86</f>
        <v>48000</v>
      </c>
      <c r="P87" s="16">
        <f>'Input Doc'!E86</f>
        <v>1937313</v>
      </c>
      <c r="Q87" s="17">
        <f>'Input Doc'!F86</f>
        <v>2015</v>
      </c>
      <c r="R87" s="16">
        <f>'Input Doc'!G86</f>
        <v>348716.33999999997</v>
      </c>
      <c r="S87" s="17">
        <f>'Input Doc'!H86</f>
        <v>2015</v>
      </c>
      <c r="T87" s="16">
        <f>'Input Doc'!I86</f>
        <v>0</v>
      </c>
      <c r="U87" s="16">
        <f>'Input Doc'!J86</f>
        <v>0</v>
      </c>
      <c r="V87" s="15">
        <f>'Input Doc'!K86</f>
        <v>3200</v>
      </c>
      <c r="W87" s="11">
        <v>1</v>
      </c>
    </row>
    <row r="88" spans="1:23" ht="25.5" thickTop="1" thickBot="1" x14ac:dyDescent="0.25">
      <c r="A88" s="8" t="s">
        <v>165</v>
      </c>
      <c r="B88" s="8" t="s">
        <v>57</v>
      </c>
      <c r="C88" s="8" t="s">
        <v>127</v>
      </c>
      <c r="D88" s="7" t="s">
        <v>26</v>
      </c>
      <c r="E88" s="8" t="s">
        <v>25</v>
      </c>
      <c r="F88" s="8" t="s">
        <v>25</v>
      </c>
      <c r="G88" s="8" t="s">
        <v>25</v>
      </c>
      <c r="H88" s="8" t="s">
        <v>25</v>
      </c>
      <c r="I88" s="7" t="s">
        <v>26</v>
      </c>
      <c r="J88" s="8" t="s">
        <v>25</v>
      </c>
      <c r="K88" s="8" t="s">
        <v>25</v>
      </c>
      <c r="L88" s="8" t="s">
        <v>25</v>
      </c>
      <c r="M88" s="8" t="s">
        <v>25</v>
      </c>
      <c r="N88" s="8" t="s">
        <v>25</v>
      </c>
      <c r="O88" s="18">
        <f>'Input Doc'!D87</f>
        <v>17000</v>
      </c>
      <c r="P88" s="21">
        <f>'Input Doc'!E87</f>
        <v>5750000</v>
      </c>
      <c r="Q88" s="20">
        <f>'Input Doc'!F87</f>
        <v>2015</v>
      </c>
      <c r="R88" s="21">
        <f>'Input Doc'!G87</f>
        <v>1035000</v>
      </c>
      <c r="S88" s="20">
        <f>'Input Doc'!H87</f>
        <v>2015</v>
      </c>
      <c r="T88" s="21">
        <f>'Input Doc'!I87</f>
        <v>0</v>
      </c>
      <c r="U88" s="21">
        <f>'Input Doc'!J87</f>
        <v>0</v>
      </c>
      <c r="V88" s="22">
        <f>'Input Doc'!K87</f>
        <v>50</v>
      </c>
      <c r="W88" s="13">
        <v>1</v>
      </c>
    </row>
    <row r="89" spans="1:23" ht="25.5" thickTop="1" thickBot="1" x14ac:dyDescent="0.25">
      <c r="A89" s="5" t="s">
        <v>165</v>
      </c>
      <c r="B89" s="5" t="s">
        <v>57</v>
      </c>
      <c r="C89" s="5" t="s">
        <v>128</v>
      </c>
      <c r="D89" s="6" t="s">
        <v>26</v>
      </c>
      <c r="E89" s="5" t="s">
        <v>25</v>
      </c>
      <c r="F89" s="6" t="s">
        <v>26</v>
      </c>
      <c r="G89" s="6" t="s">
        <v>26</v>
      </c>
      <c r="H89" s="6" t="s">
        <v>26</v>
      </c>
      <c r="I89" s="6" t="s">
        <v>26</v>
      </c>
      <c r="J89" s="5" t="s">
        <v>25</v>
      </c>
      <c r="K89" s="6" t="s">
        <v>26</v>
      </c>
      <c r="L89" s="5" t="s">
        <v>25</v>
      </c>
      <c r="M89" s="5" t="s">
        <v>25</v>
      </c>
      <c r="N89" s="5" t="s">
        <v>25</v>
      </c>
      <c r="O89" s="15">
        <f>'Input Doc'!D88</f>
        <v>17900</v>
      </c>
      <c r="P89" s="16">
        <f>'Input Doc'!E88</f>
        <v>4600000</v>
      </c>
      <c r="Q89" s="17">
        <f>'Input Doc'!F88</f>
        <v>2015</v>
      </c>
      <c r="R89" s="16">
        <f>'Input Doc'!G88</f>
        <v>828000</v>
      </c>
      <c r="S89" s="17">
        <f>'Input Doc'!H88</f>
        <v>2015</v>
      </c>
      <c r="T89" s="16">
        <f>'Input Doc'!I88</f>
        <v>0</v>
      </c>
      <c r="U89" s="16">
        <f>'Input Doc'!J88</f>
        <v>0</v>
      </c>
      <c r="V89" s="15">
        <f>'Input Doc'!K88</f>
        <v>2</v>
      </c>
      <c r="W89" s="11">
        <v>1</v>
      </c>
    </row>
    <row r="90" spans="1:23" ht="37.5" thickTop="1" thickBot="1" x14ac:dyDescent="0.25">
      <c r="A90" s="8" t="s">
        <v>165</v>
      </c>
      <c r="B90" s="8" t="s">
        <v>29</v>
      </c>
      <c r="C90" s="8" t="s">
        <v>129</v>
      </c>
      <c r="D90" s="7" t="s">
        <v>26</v>
      </c>
      <c r="E90" s="8" t="s">
        <v>25</v>
      </c>
      <c r="F90" s="7" t="s">
        <v>26</v>
      </c>
      <c r="G90" s="8" t="s">
        <v>25</v>
      </c>
      <c r="H90" s="8" t="s">
        <v>25</v>
      </c>
      <c r="I90" s="7" t="s">
        <v>26</v>
      </c>
      <c r="J90" s="8" t="s">
        <v>25</v>
      </c>
      <c r="K90" s="7" t="s">
        <v>26</v>
      </c>
      <c r="L90" s="8" t="s">
        <v>25</v>
      </c>
      <c r="M90" s="8" t="s">
        <v>25</v>
      </c>
      <c r="N90" s="8" t="s">
        <v>25</v>
      </c>
      <c r="O90" s="18">
        <f>'Input Doc'!D89</f>
        <v>1000000</v>
      </c>
      <c r="P90" s="21">
        <f>'Input Doc'!E89</f>
        <v>920000</v>
      </c>
      <c r="Q90" s="20">
        <f>'Input Doc'!F89</f>
        <v>2015</v>
      </c>
      <c r="R90" s="21">
        <f>'Input Doc'!G89</f>
        <v>165600</v>
      </c>
      <c r="S90" s="20">
        <f>'Input Doc'!H89</f>
        <v>2015</v>
      </c>
      <c r="T90" s="21">
        <f>'Input Doc'!I89</f>
        <v>0</v>
      </c>
      <c r="U90" s="21">
        <f>'Input Doc'!J89</f>
        <v>0</v>
      </c>
      <c r="V90" s="22">
        <f>'Input Doc'!K89</f>
        <v>0</v>
      </c>
      <c r="W90" s="13">
        <v>1</v>
      </c>
    </row>
    <row r="91" spans="1:23" ht="37.5" thickTop="1" thickBot="1" x14ac:dyDescent="0.25">
      <c r="A91" s="5" t="s">
        <v>165</v>
      </c>
      <c r="B91" s="5" t="s">
        <v>74</v>
      </c>
      <c r="C91" s="5" t="s">
        <v>169</v>
      </c>
      <c r="D91" s="5" t="s">
        <v>25</v>
      </c>
      <c r="E91" s="5" t="s">
        <v>25</v>
      </c>
      <c r="F91" s="5" t="s">
        <v>25</v>
      </c>
      <c r="G91" s="5" t="s">
        <v>25</v>
      </c>
      <c r="H91" s="5" t="s">
        <v>25</v>
      </c>
      <c r="I91" s="6" t="s">
        <v>26</v>
      </c>
      <c r="J91" s="5" t="s">
        <v>25</v>
      </c>
      <c r="K91" s="5" t="s">
        <v>25</v>
      </c>
      <c r="L91" s="6" t="s">
        <v>26</v>
      </c>
      <c r="M91" s="5" t="s">
        <v>25</v>
      </c>
      <c r="N91" s="5" t="s">
        <v>25</v>
      </c>
      <c r="O91" s="15">
        <f>'Input Doc'!D90</f>
        <v>89000</v>
      </c>
      <c r="P91" s="16">
        <f>'Input Doc'!E90</f>
        <v>12477500</v>
      </c>
      <c r="Q91" s="17">
        <f>'Input Doc'!F90</f>
        <v>2015</v>
      </c>
      <c r="R91" s="16">
        <f>'Input Doc'!G90</f>
        <v>2245950</v>
      </c>
      <c r="S91" s="17">
        <f>'Input Doc'!H90</f>
        <v>2015</v>
      </c>
      <c r="T91" s="16">
        <f>'Input Doc'!I90</f>
        <v>0</v>
      </c>
      <c r="U91" s="16">
        <f>'Input Doc'!J90</f>
        <v>0</v>
      </c>
      <c r="V91" s="15">
        <f>'Input Doc'!K90</f>
        <v>350</v>
      </c>
      <c r="W91" s="11">
        <v>1</v>
      </c>
    </row>
    <row r="92" spans="1:23" ht="14.25" thickTop="1" thickBot="1" x14ac:dyDescent="0.25">
      <c r="A92" s="8" t="s">
        <v>165</v>
      </c>
      <c r="B92" s="8" t="s">
        <v>29</v>
      </c>
      <c r="C92" s="8" t="s">
        <v>130</v>
      </c>
      <c r="D92" s="7" t="s">
        <v>26</v>
      </c>
      <c r="E92" s="8" t="s">
        <v>25</v>
      </c>
      <c r="F92" s="8" t="s">
        <v>25</v>
      </c>
      <c r="G92" s="7" t="s">
        <v>26</v>
      </c>
      <c r="H92" s="8" t="s">
        <v>25</v>
      </c>
      <c r="I92" s="7" t="s">
        <v>26</v>
      </c>
      <c r="J92" s="7" t="s">
        <v>26</v>
      </c>
      <c r="K92" s="8" t="s">
        <v>25</v>
      </c>
      <c r="L92" s="7" t="s">
        <v>26</v>
      </c>
      <c r="M92" s="8" t="s">
        <v>25</v>
      </c>
      <c r="N92" s="8" t="s">
        <v>25</v>
      </c>
      <c r="O92" s="18">
        <f>'Input Doc'!D91</f>
        <v>0</v>
      </c>
      <c r="P92" s="21">
        <f>'Input Doc'!E91</f>
        <v>2012500</v>
      </c>
      <c r="Q92" s="20">
        <f>'Input Doc'!F91</f>
        <v>2015</v>
      </c>
      <c r="R92" s="21">
        <f>'Input Doc'!G91</f>
        <v>362250</v>
      </c>
      <c r="S92" s="20">
        <f>'Input Doc'!H91</f>
        <v>2015</v>
      </c>
      <c r="T92" s="21">
        <f>'Input Doc'!I91</f>
        <v>0</v>
      </c>
      <c r="U92" s="21">
        <f>'Input Doc'!J91</f>
        <v>0</v>
      </c>
      <c r="V92" s="22">
        <f>'Input Doc'!K91</f>
        <v>0</v>
      </c>
      <c r="W92" s="13">
        <v>1</v>
      </c>
    </row>
    <row r="93" spans="1:23" ht="49.5" thickTop="1" thickBot="1" x14ac:dyDescent="0.25">
      <c r="A93" s="5" t="s">
        <v>165</v>
      </c>
      <c r="B93" s="5" t="s">
        <v>29</v>
      </c>
      <c r="C93" s="5" t="s">
        <v>131</v>
      </c>
      <c r="D93" s="5" t="s">
        <v>25</v>
      </c>
      <c r="E93" s="5" t="s">
        <v>25</v>
      </c>
      <c r="F93" s="5" t="s">
        <v>25</v>
      </c>
      <c r="G93" s="5" t="s">
        <v>25</v>
      </c>
      <c r="H93" s="5" t="s">
        <v>25</v>
      </c>
      <c r="I93" s="6" t="s">
        <v>26</v>
      </c>
      <c r="J93" s="5" t="s">
        <v>25</v>
      </c>
      <c r="K93" s="5" t="s">
        <v>25</v>
      </c>
      <c r="L93" s="5" t="s">
        <v>25</v>
      </c>
      <c r="M93" s="5" t="s">
        <v>25</v>
      </c>
      <c r="N93" s="5" t="s">
        <v>25</v>
      </c>
      <c r="O93" s="15">
        <f>'Input Doc'!D92</f>
        <v>15115</v>
      </c>
      <c r="P93" s="16">
        <f>'Input Doc'!E92</f>
        <v>620310</v>
      </c>
      <c r="Q93" s="17">
        <f>'Input Doc'!F92</f>
        <v>2015</v>
      </c>
      <c r="R93" s="16">
        <f>'Input Doc'!G92</f>
        <v>111655.8</v>
      </c>
      <c r="S93" s="17">
        <f>'Input Doc'!H92</f>
        <v>2015</v>
      </c>
      <c r="T93" s="16">
        <f>'Input Doc'!I92</f>
        <v>0</v>
      </c>
      <c r="U93" s="16">
        <f>'Input Doc'!J92</f>
        <v>0</v>
      </c>
      <c r="V93" s="15">
        <f>'Input Doc'!K92</f>
        <v>25</v>
      </c>
      <c r="W93" s="11">
        <v>1</v>
      </c>
    </row>
    <row r="94" spans="1:23" ht="25.5" thickTop="1" thickBot="1" x14ac:dyDescent="0.25">
      <c r="A94" s="8" t="s">
        <v>166</v>
      </c>
      <c r="B94" s="8" t="s">
        <v>85</v>
      </c>
      <c r="C94" s="8" t="s">
        <v>132</v>
      </c>
      <c r="D94" s="7" t="s">
        <v>26</v>
      </c>
      <c r="E94" s="8" t="s">
        <v>25</v>
      </c>
      <c r="F94" s="8" t="s">
        <v>25</v>
      </c>
      <c r="G94" s="7" t="s">
        <v>26</v>
      </c>
      <c r="H94" s="8" t="s">
        <v>25</v>
      </c>
      <c r="I94" s="7" t="s">
        <v>26</v>
      </c>
      <c r="J94" s="7" t="s">
        <v>26</v>
      </c>
      <c r="K94" s="8" t="s">
        <v>25</v>
      </c>
      <c r="L94" s="8" t="s">
        <v>25</v>
      </c>
      <c r="M94" s="8" t="s">
        <v>25</v>
      </c>
      <c r="N94" s="8" t="s">
        <v>25</v>
      </c>
      <c r="O94" s="18">
        <f>'Input Doc'!D93</f>
        <v>139581</v>
      </c>
      <c r="P94" s="21">
        <f>'Input Doc'!E93</f>
        <v>16938677.75</v>
      </c>
      <c r="Q94" s="20">
        <f>'Input Doc'!F93</f>
        <v>2015</v>
      </c>
      <c r="R94" s="21">
        <f>'Input Doc'!G93</f>
        <v>3048961.9950000001</v>
      </c>
      <c r="S94" s="20">
        <f>'Input Doc'!H93</f>
        <v>2015</v>
      </c>
      <c r="T94" s="21">
        <f>'Input Doc'!I93</f>
        <v>0</v>
      </c>
      <c r="U94" s="21">
        <f>'Input Doc'!J93</f>
        <v>0</v>
      </c>
      <c r="V94" s="22">
        <f>'Input Doc'!K93</f>
        <v>1098</v>
      </c>
      <c r="W94" s="13">
        <v>1</v>
      </c>
    </row>
    <row r="95" spans="1:23" ht="37.5" thickTop="1" thickBot="1" x14ac:dyDescent="0.25">
      <c r="A95" s="5" t="s">
        <v>166</v>
      </c>
      <c r="B95" s="5" t="s">
        <v>68</v>
      </c>
      <c r="C95" s="5" t="s">
        <v>133</v>
      </c>
      <c r="D95" s="6" t="s">
        <v>26</v>
      </c>
      <c r="E95" s="5" t="s">
        <v>25</v>
      </c>
      <c r="F95" s="5" t="s">
        <v>25</v>
      </c>
      <c r="G95" s="6" t="s">
        <v>26</v>
      </c>
      <c r="H95" s="5" t="s">
        <v>25</v>
      </c>
      <c r="I95" s="6" t="s">
        <v>26</v>
      </c>
      <c r="J95" s="6" t="s">
        <v>26</v>
      </c>
      <c r="K95" s="5" t="s">
        <v>25</v>
      </c>
      <c r="L95" s="5" t="s">
        <v>25</v>
      </c>
      <c r="M95" s="5" t="s">
        <v>25</v>
      </c>
      <c r="N95" s="5" t="s">
        <v>25</v>
      </c>
      <c r="O95" s="15">
        <f>'Input Doc'!D94</f>
        <v>73986</v>
      </c>
      <c r="P95" s="16">
        <f>'Input Doc'!E94</f>
        <v>8508390</v>
      </c>
      <c r="Q95" s="17">
        <f>'Input Doc'!F94</f>
        <v>2015</v>
      </c>
      <c r="R95" s="16">
        <f>'Input Doc'!G94</f>
        <v>1531510.2</v>
      </c>
      <c r="S95" s="17">
        <f>'Input Doc'!H94</f>
        <v>2015</v>
      </c>
      <c r="T95" s="16">
        <f>'Input Doc'!I94</f>
        <v>0</v>
      </c>
      <c r="U95" s="16">
        <f>'Input Doc'!J94</f>
        <v>0</v>
      </c>
      <c r="V95" s="15">
        <f>'Input Doc'!K94</f>
        <v>651</v>
      </c>
      <c r="W95" s="11">
        <v>1</v>
      </c>
    </row>
    <row r="96" spans="1:23" ht="25.5" thickTop="1" thickBot="1" x14ac:dyDescent="0.25">
      <c r="A96" s="8" t="s">
        <v>166</v>
      </c>
      <c r="B96" s="8" t="s">
        <v>134</v>
      </c>
      <c r="C96" s="8" t="s">
        <v>135</v>
      </c>
      <c r="D96" s="7" t="s">
        <v>26</v>
      </c>
      <c r="E96" s="8" t="s">
        <v>25</v>
      </c>
      <c r="F96" s="8" t="s">
        <v>25</v>
      </c>
      <c r="G96" s="8" t="s">
        <v>25</v>
      </c>
      <c r="H96" s="7" t="s">
        <v>26</v>
      </c>
      <c r="I96" s="7" t="s">
        <v>26</v>
      </c>
      <c r="J96" s="8" t="s">
        <v>25</v>
      </c>
      <c r="K96" s="7" t="s">
        <v>26</v>
      </c>
      <c r="L96" s="7" t="s">
        <v>26</v>
      </c>
      <c r="M96" s="8" t="s">
        <v>25</v>
      </c>
      <c r="N96" s="8" t="s">
        <v>25</v>
      </c>
      <c r="O96" s="18">
        <f>'Input Doc'!D95</f>
        <v>0</v>
      </c>
      <c r="P96" s="21">
        <f>'Input Doc'!E95</f>
        <v>5433750</v>
      </c>
      <c r="Q96" s="20">
        <f>'Input Doc'!F95</f>
        <v>2015</v>
      </c>
      <c r="R96" s="21">
        <f>'Input Doc'!G95</f>
        <v>978075</v>
      </c>
      <c r="S96" s="20">
        <f>'Input Doc'!H95</f>
        <v>2015</v>
      </c>
      <c r="T96" s="21">
        <f>'Input Doc'!I95</f>
        <v>0</v>
      </c>
      <c r="U96" s="21">
        <f>'Input Doc'!J95</f>
        <v>0</v>
      </c>
      <c r="V96" s="22">
        <f>'Input Doc'!K95</f>
        <v>25</v>
      </c>
      <c r="W96" s="13">
        <v>1</v>
      </c>
    </row>
    <row r="97" spans="1:23" ht="37.5" thickTop="1" thickBot="1" x14ac:dyDescent="0.25">
      <c r="A97" s="5" t="s">
        <v>166</v>
      </c>
      <c r="B97" s="5" t="s">
        <v>68</v>
      </c>
      <c r="C97" s="5" t="s">
        <v>136</v>
      </c>
      <c r="D97" s="6" t="s">
        <v>26</v>
      </c>
      <c r="E97" s="5" t="s">
        <v>25</v>
      </c>
      <c r="F97" s="5" t="s">
        <v>25</v>
      </c>
      <c r="G97" s="6" t="s">
        <v>26</v>
      </c>
      <c r="H97" s="5" t="s">
        <v>25</v>
      </c>
      <c r="I97" s="6" t="s">
        <v>26</v>
      </c>
      <c r="J97" s="6" t="s">
        <v>26</v>
      </c>
      <c r="K97" s="5" t="s">
        <v>25</v>
      </c>
      <c r="L97" s="5" t="s">
        <v>25</v>
      </c>
      <c r="M97" s="5" t="s">
        <v>25</v>
      </c>
      <c r="N97" s="5" t="s">
        <v>25</v>
      </c>
      <c r="O97" s="15">
        <f>'Input Doc'!D96</f>
        <v>76694</v>
      </c>
      <c r="P97" s="16">
        <f>'Input Doc'!E96</f>
        <v>9623050.5</v>
      </c>
      <c r="Q97" s="17">
        <f>'Input Doc'!F96</f>
        <v>2015</v>
      </c>
      <c r="R97" s="16">
        <f>'Input Doc'!G96</f>
        <v>1732149.0899999999</v>
      </c>
      <c r="S97" s="17">
        <f>'Input Doc'!H96</f>
        <v>2015</v>
      </c>
      <c r="T97" s="16">
        <f>'Input Doc'!I96</f>
        <v>0</v>
      </c>
      <c r="U97" s="16">
        <f>'Input Doc'!J96</f>
        <v>0</v>
      </c>
      <c r="V97" s="15">
        <f>'Input Doc'!K96</f>
        <v>690</v>
      </c>
      <c r="W97" s="11">
        <v>1</v>
      </c>
    </row>
    <row r="98" spans="1:23" ht="37.5" thickTop="1" thickBot="1" x14ac:dyDescent="0.25">
      <c r="A98" s="8" t="s">
        <v>166</v>
      </c>
      <c r="B98" s="8" t="s">
        <v>57</v>
      </c>
      <c r="C98" s="8" t="s">
        <v>137</v>
      </c>
      <c r="D98" s="7" t="s">
        <v>26</v>
      </c>
      <c r="E98" s="8" t="s">
        <v>25</v>
      </c>
      <c r="F98" s="8" t="s">
        <v>25</v>
      </c>
      <c r="G98" s="8" t="s">
        <v>25</v>
      </c>
      <c r="H98" s="8" t="s">
        <v>25</v>
      </c>
      <c r="I98" s="7" t="s">
        <v>26</v>
      </c>
      <c r="J98" s="8" t="s">
        <v>25</v>
      </c>
      <c r="K98" s="8" t="s">
        <v>25</v>
      </c>
      <c r="L98" s="8" t="s">
        <v>25</v>
      </c>
      <c r="M98" s="8" t="s">
        <v>25</v>
      </c>
      <c r="N98" s="8" t="s">
        <v>25</v>
      </c>
      <c r="O98" s="18">
        <f>'Input Doc'!D97</f>
        <v>19130</v>
      </c>
      <c r="P98" s="21">
        <f>'Input Doc'!E97</f>
        <v>1006837.65</v>
      </c>
      <c r="Q98" s="20">
        <f>'Input Doc'!F97</f>
        <v>2015</v>
      </c>
      <c r="R98" s="21">
        <f>'Input Doc'!G97</f>
        <v>181230.777</v>
      </c>
      <c r="S98" s="20">
        <f>'Input Doc'!H97</f>
        <v>2015</v>
      </c>
      <c r="T98" s="21">
        <f>'Input Doc'!I97</f>
        <v>0</v>
      </c>
      <c r="U98" s="21">
        <f>'Input Doc'!J97</f>
        <v>0</v>
      </c>
      <c r="V98" s="22">
        <f>'Input Doc'!K97</f>
        <v>70</v>
      </c>
      <c r="W98" s="13">
        <v>1</v>
      </c>
    </row>
    <row r="99" spans="1:23" ht="37.5" thickTop="1" thickBot="1" x14ac:dyDescent="0.25">
      <c r="A99" s="5" t="s">
        <v>165</v>
      </c>
      <c r="B99" s="5" t="s">
        <v>138</v>
      </c>
      <c r="C99" s="5" t="s">
        <v>139</v>
      </c>
      <c r="D99" s="6" t="s">
        <v>26</v>
      </c>
      <c r="E99" s="5" t="s">
        <v>25</v>
      </c>
      <c r="F99" s="6" t="s">
        <v>26</v>
      </c>
      <c r="G99" s="5" t="s">
        <v>25</v>
      </c>
      <c r="H99" s="5" t="s">
        <v>25</v>
      </c>
      <c r="I99" s="5" t="s">
        <v>25</v>
      </c>
      <c r="J99" s="6" t="s">
        <v>26</v>
      </c>
      <c r="K99" s="5" t="s">
        <v>25</v>
      </c>
      <c r="L99" s="6" t="s">
        <v>26</v>
      </c>
      <c r="M99" s="5" t="s">
        <v>25</v>
      </c>
      <c r="N99" s="5" t="s">
        <v>25</v>
      </c>
      <c r="O99" s="15">
        <f>'Input Doc'!D98</f>
        <v>604900</v>
      </c>
      <c r="P99" s="16">
        <f>'Input Doc'!E98</f>
        <v>120750345</v>
      </c>
      <c r="Q99" s="17">
        <f>'Input Doc'!F98</f>
        <v>2015</v>
      </c>
      <c r="R99" s="16">
        <f>'Input Doc'!G98</f>
        <v>21735062.099999998</v>
      </c>
      <c r="S99" s="17">
        <f>'Input Doc'!H98</f>
        <v>2015</v>
      </c>
      <c r="T99" s="16">
        <f>'Input Doc'!I98</f>
        <v>0</v>
      </c>
      <c r="U99" s="16">
        <f>'Input Doc'!J98</f>
        <v>0</v>
      </c>
      <c r="V99" s="15">
        <f>'Input Doc'!K98</f>
        <v>750</v>
      </c>
      <c r="W99" s="11">
        <v>1</v>
      </c>
    </row>
    <row r="100" spans="1:23" ht="25.5" thickTop="1" thickBot="1" x14ac:dyDescent="0.25">
      <c r="A100" s="8" t="s">
        <v>166</v>
      </c>
      <c r="B100" s="8" t="s">
        <v>29</v>
      </c>
      <c r="C100" s="8" t="s">
        <v>140</v>
      </c>
      <c r="D100" s="7" t="s">
        <v>26</v>
      </c>
      <c r="E100" s="8" t="s">
        <v>25</v>
      </c>
      <c r="F100" s="8" t="s">
        <v>25</v>
      </c>
      <c r="G100" s="8" t="s">
        <v>25</v>
      </c>
      <c r="H100" s="8" t="s">
        <v>25</v>
      </c>
      <c r="I100" s="7" t="s">
        <v>26</v>
      </c>
      <c r="J100" s="8" t="s">
        <v>25</v>
      </c>
      <c r="K100" s="7" t="s">
        <v>26</v>
      </c>
      <c r="L100" s="7" t="s">
        <v>26</v>
      </c>
      <c r="M100" s="8" t="s">
        <v>25</v>
      </c>
      <c r="N100" s="8" t="s">
        <v>25</v>
      </c>
      <c r="O100" s="18">
        <f>'Input Doc'!D99</f>
        <v>2000000</v>
      </c>
      <c r="P100" s="21">
        <f>'Input Doc'!E99</f>
        <v>2300000</v>
      </c>
      <c r="Q100" s="20">
        <f>'Input Doc'!F99</f>
        <v>2015</v>
      </c>
      <c r="R100" s="21">
        <f>'Input Doc'!G99</f>
        <v>414000</v>
      </c>
      <c r="S100" s="20">
        <f>'Input Doc'!H99</f>
        <v>2015</v>
      </c>
      <c r="T100" s="21">
        <f>'Input Doc'!I99</f>
        <v>0</v>
      </c>
      <c r="U100" s="21">
        <f>'Input Doc'!J99</f>
        <v>0</v>
      </c>
      <c r="V100" s="22">
        <f>'Input Doc'!K99</f>
        <v>0</v>
      </c>
      <c r="W100" s="13">
        <v>1</v>
      </c>
    </row>
    <row r="101" spans="1:23" ht="37.5" thickTop="1" thickBot="1" x14ac:dyDescent="0.25">
      <c r="A101" s="5" t="s">
        <v>166</v>
      </c>
      <c r="B101" s="5" t="s">
        <v>68</v>
      </c>
      <c r="C101" s="5" t="s">
        <v>141</v>
      </c>
      <c r="D101" s="6" t="s">
        <v>26</v>
      </c>
      <c r="E101" s="5" t="s">
        <v>25</v>
      </c>
      <c r="F101" s="5" t="s">
        <v>25</v>
      </c>
      <c r="G101" s="6" t="s">
        <v>26</v>
      </c>
      <c r="H101" s="5" t="s">
        <v>25</v>
      </c>
      <c r="I101" s="6" t="s">
        <v>26</v>
      </c>
      <c r="J101" s="6" t="s">
        <v>26</v>
      </c>
      <c r="K101" s="5" t="s">
        <v>25</v>
      </c>
      <c r="L101" s="5" t="s">
        <v>25</v>
      </c>
      <c r="M101" s="5" t="s">
        <v>25</v>
      </c>
      <c r="N101" s="5" t="s">
        <v>25</v>
      </c>
      <c r="O101" s="15">
        <f>'Input Doc'!D100</f>
        <v>94179</v>
      </c>
      <c r="P101" s="16">
        <f>'Input Doc'!E100</f>
        <v>11372114.25</v>
      </c>
      <c r="Q101" s="17">
        <f>'Input Doc'!F100</f>
        <v>2015</v>
      </c>
      <c r="R101" s="16">
        <f>'Input Doc'!G100</f>
        <v>2046980.5649999999</v>
      </c>
      <c r="S101" s="17">
        <f>'Input Doc'!H100</f>
        <v>2015</v>
      </c>
      <c r="T101" s="16">
        <f>'Input Doc'!I100</f>
        <v>0</v>
      </c>
      <c r="U101" s="16">
        <f>'Input Doc'!J100</f>
        <v>0</v>
      </c>
      <c r="V101" s="15">
        <f>'Input Doc'!K100</f>
        <v>845</v>
      </c>
      <c r="W101" s="11">
        <v>1</v>
      </c>
    </row>
    <row r="102" spans="1:23" ht="37.5" thickTop="1" thickBot="1" x14ac:dyDescent="0.25">
      <c r="A102" s="8" t="s">
        <v>166</v>
      </c>
      <c r="B102" s="8" t="s">
        <v>68</v>
      </c>
      <c r="C102" s="8" t="s">
        <v>142</v>
      </c>
      <c r="D102" s="7" t="s">
        <v>26</v>
      </c>
      <c r="E102" s="8" t="s">
        <v>25</v>
      </c>
      <c r="F102" s="8" t="s">
        <v>25</v>
      </c>
      <c r="G102" s="7" t="s">
        <v>26</v>
      </c>
      <c r="H102" s="8" t="s">
        <v>25</v>
      </c>
      <c r="I102" s="7" t="s">
        <v>26</v>
      </c>
      <c r="J102" s="7" t="s">
        <v>26</v>
      </c>
      <c r="K102" s="8" t="s">
        <v>25</v>
      </c>
      <c r="L102" s="8" t="s">
        <v>25</v>
      </c>
      <c r="M102" s="8" t="s">
        <v>25</v>
      </c>
      <c r="N102" s="8" t="s">
        <v>25</v>
      </c>
      <c r="O102" s="18">
        <f>'Input Doc'!D101</f>
        <v>87500</v>
      </c>
      <c r="P102" s="21">
        <f>'Input Doc'!E101</f>
        <v>10565625</v>
      </c>
      <c r="Q102" s="20">
        <f>'Input Doc'!F101</f>
        <v>2015</v>
      </c>
      <c r="R102" s="21">
        <f>'Input Doc'!G101</f>
        <v>1901812.5</v>
      </c>
      <c r="S102" s="20">
        <f>'Input Doc'!H101</f>
        <v>2015</v>
      </c>
      <c r="T102" s="21">
        <f>'Input Doc'!I101</f>
        <v>0</v>
      </c>
      <c r="U102" s="21">
        <f>'Input Doc'!J101</f>
        <v>0</v>
      </c>
      <c r="V102" s="22">
        <f>'Input Doc'!K101</f>
        <v>845</v>
      </c>
      <c r="W102" s="13">
        <v>1</v>
      </c>
    </row>
    <row r="103" spans="1:23" ht="25.5" thickTop="1" thickBot="1" x14ac:dyDescent="0.25">
      <c r="A103" s="5" t="s">
        <v>166</v>
      </c>
      <c r="B103" s="5" t="s">
        <v>23</v>
      </c>
      <c r="C103" s="5" t="s">
        <v>143</v>
      </c>
      <c r="D103" s="6" t="s">
        <v>26</v>
      </c>
      <c r="E103" s="5" t="s">
        <v>25</v>
      </c>
      <c r="F103" s="5" t="s">
        <v>25</v>
      </c>
      <c r="G103" s="6" t="s">
        <v>26</v>
      </c>
      <c r="H103" s="5" t="s">
        <v>25</v>
      </c>
      <c r="I103" s="6" t="s">
        <v>26</v>
      </c>
      <c r="J103" s="6" t="s">
        <v>26</v>
      </c>
      <c r="K103" s="5" t="s">
        <v>25</v>
      </c>
      <c r="L103" s="6" t="s">
        <v>26</v>
      </c>
      <c r="M103" s="5" t="s">
        <v>25</v>
      </c>
      <c r="N103" s="5" t="s">
        <v>25</v>
      </c>
      <c r="O103" s="15">
        <f>'Input Doc'!D102</f>
        <v>23000</v>
      </c>
      <c r="P103" s="16">
        <f>'Input Doc'!E102</f>
        <v>2672933.5</v>
      </c>
      <c r="Q103" s="17">
        <f>'Input Doc'!F102</f>
        <v>2015</v>
      </c>
      <c r="R103" s="16">
        <f>'Input Doc'!G102</f>
        <v>481128.02999999997</v>
      </c>
      <c r="S103" s="17">
        <f>'Input Doc'!H102</f>
        <v>2015</v>
      </c>
      <c r="T103" s="16">
        <f>'Input Doc'!I102</f>
        <v>0</v>
      </c>
      <c r="U103" s="16">
        <f>'Input Doc'!J102</f>
        <v>0</v>
      </c>
      <c r="V103" s="15">
        <f>'Input Doc'!K102</f>
        <v>350</v>
      </c>
      <c r="W103" s="11">
        <v>1</v>
      </c>
    </row>
    <row r="104" spans="1:23" ht="25.5" thickTop="1" thickBot="1" x14ac:dyDescent="0.25">
      <c r="A104" s="8" t="s">
        <v>166</v>
      </c>
      <c r="B104" s="8" t="s">
        <v>29</v>
      </c>
      <c r="C104" s="8" t="s">
        <v>144</v>
      </c>
      <c r="D104" s="7" t="s">
        <v>26</v>
      </c>
      <c r="E104" s="8" t="s">
        <v>25</v>
      </c>
      <c r="F104" s="8" t="s">
        <v>25</v>
      </c>
      <c r="G104" s="8" t="s">
        <v>25</v>
      </c>
      <c r="H104" s="7" t="s">
        <v>26</v>
      </c>
      <c r="I104" s="7" t="s">
        <v>26</v>
      </c>
      <c r="J104" s="8" t="s">
        <v>25</v>
      </c>
      <c r="K104" s="7" t="s">
        <v>26</v>
      </c>
      <c r="L104" s="7" t="s">
        <v>26</v>
      </c>
      <c r="M104" s="8" t="s">
        <v>25</v>
      </c>
      <c r="N104" s="8" t="s">
        <v>25</v>
      </c>
      <c r="O104" s="18">
        <f>'Input Doc'!D103</f>
        <v>0</v>
      </c>
      <c r="P104" s="21">
        <f>'Input Doc'!E103</f>
        <v>23287500</v>
      </c>
      <c r="Q104" s="20">
        <f>'Input Doc'!F103</f>
        <v>2015</v>
      </c>
      <c r="R104" s="21">
        <f>'Input Doc'!G103</f>
        <v>4191750</v>
      </c>
      <c r="S104" s="20">
        <f>'Input Doc'!H103</f>
        <v>2015</v>
      </c>
      <c r="T104" s="21">
        <f>'Input Doc'!I103</f>
        <v>0</v>
      </c>
      <c r="U104" s="21">
        <f>'Input Doc'!J103</f>
        <v>0</v>
      </c>
      <c r="V104" s="22">
        <f>'Input Doc'!K103</f>
        <v>0</v>
      </c>
      <c r="W104" s="13">
        <v>1</v>
      </c>
    </row>
    <row r="105" spans="1:23" ht="37.5" thickTop="1" thickBot="1" x14ac:dyDescent="0.25">
      <c r="A105" s="5" t="s">
        <v>166</v>
      </c>
      <c r="B105" s="5" t="s">
        <v>27</v>
      </c>
      <c r="C105" s="5" t="s">
        <v>145</v>
      </c>
      <c r="D105" s="6" t="s">
        <v>26</v>
      </c>
      <c r="E105" s="5" t="s">
        <v>25</v>
      </c>
      <c r="F105" s="5" t="s">
        <v>25</v>
      </c>
      <c r="G105" s="5" t="s">
        <v>25</v>
      </c>
      <c r="H105" s="6" t="s">
        <v>26</v>
      </c>
      <c r="I105" s="6" t="s">
        <v>26</v>
      </c>
      <c r="J105" s="5" t="s">
        <v>25</v>
      </c>
      <c r="K105" s="6" t="s">
        <v>26</v>
      </c>
      <c r="L105" s="6" t="s">
        <v>26</v>
      </c>
      <c r="M105" s="5" t="s">
        <v>25</v>
      </c>
      <c r="N105" s="5" t="s">
        <v>25</v>
      </c>
      <c r="O105" s="15">
        <f>'Input Doc'!D104</f>
        <v>0</v>
      </c>
      <c r="P105" s="16">
        <f>'Input Doc'!E104</f>
        <v>14123348.949999999</v>
      </c>
      <c r="Q105" s="17">
        <f>'Input Doc'!F104</f>
        <v>2015</v>
      </c>
      <c r="R105" s="16">
        <f>'Input Doc'!G104</f>
        <v>2542202.8109999998</v>
      </c>
      <c r="S105" s="17">
        <f>'Input Doc'!H104</f>
        <v>2015</v>
      </c>
      <c r="T105" s="16">
        <f>'Input Doc'!I104</f>
        <v>0</v>
      </c>
      <c r="U105" s="16">
        <f>'Input Doc'!J104</f>
        <v>0</v>
      </c>
      <c r="V105" s="15">
        <f>'Input Doc'!K104</f>
        <v>0</v>
      </c>
      <c r="W105" s="11">
        <v>1</v>
      </c>
    </row>
    <row r="106" spans="1:23" ht="37.5" thickTop="1" thickBot="1" x14ac:dyDescent="0.25">
      <c r="A106" s="8" t="s">
        <v>166</v>
      </c>
      <c r="B106" s="8" t="s">
        <v>27</v>
      </c>
      <c r="C106" s="8" t="s">
        <v>146</v>
      </c>
      <c r="D106" s="7" t="s">
        <v>26</v>
      </c>
      <c r="E106" s="8" t="s">
        <v>25</v>
      </c>
      <c r="F106" s="8" t="s">
        <v>25</v>
      </c>
      <c r="G106" s="8" t="s">
        <v>25</v>
      </c>
      <c r="H106" s="7" t="s">
        <v>26</v>
      </c>
      <c r="I106" s="7" t="s">
        <v>26</v>
      </c>
      <c r="J106" s="8" t="s">
        <v>25</v>
      </c>
      <c r="K106" s="7" t="s">
        <v>26</v>
      </c>
      <c r="L106" s="7" t="s">
        <v>26</v>
      </c>
      <c r="M106" s="8" t="s">
        <v>25</v>
      </c>
      <c r="N106" s="8" t="s">
        <v>25</v>
      </c>
      <c r="O106" s="18">
        <f>'Input Doc'!D105</f>
        <v>0</v>
      </c>
      <c r="P106" s="21">
        <f>'Input Doc'!E105</f>
        <v>7061675.0499999998</v>
      </c>
      <c r="Q106" s="20">
        <f>'Input Doc'!F105</f>
        <v>2015</v>
      </c>
      <c r="R106" s="21">
        <f>'Input Doc'!G105</f>
        <v>1271101.5089999998</v>
      </c>
      <c r="S106" s="20">
        <f>'Input Doc'!H105</f>
        <v>2015</v>
      </c>
      <c r="T106" s="21">
        <f>'Input Doc'!I105</f>
        <v>0</v>
      </c>
      <c r="U106" s="21">
        <f>'Input Doc'!J105</f>
        <v>0</v>
      </c>
      <c r="V106" s="22">
        <f>'Input Doc'!K105</f>
        <v>0</v>
      </c>
      <c r="W106" s="13">
        <v>1</v>
      </c>
    </row>
    <row r="107" spans="1:23" ht="37.5" thickTop="1" thickBot="1" x14ac:dyDescent="0.25">
      <c r="A107" s="5" t="s">
        <v>166</v>
      </c>
      <c r="B107" s="5" t="s">
        <v>74</v>
      </c>
      <c r="C107" s="5" t="s">
        <v>147</v>
      </c>
      <c r="D107" s="6" t="s">
        <v>26</v>
      </c>
      <c r="E107" s="5" t="s">
        <v>25</v>
      </c>
      <c r="F107" s="5" t="s">
        <v>25</v>
      </c>
      <c r="G107" s="5" t="s">
        <v>25</v>
      </c>
      <c r="H107" s="5" t="s">
        <v>25</v>
      </c>
      <c r="I107" s="6" t="s">
        <v>26</v>
      </c>
      <c r="J107" s="5" t="s">
        <v>25</v>
      </c>
      <c r="K107" s="6" t="s">
        <v>26</v>
      </c>
      <c r="L107" s="6" t="s">
        <v>26</v>
      </c>
      <c r="M107" s="5" t="s">
        <v>25</v>
      </c>
      <c r="N107" s="5" t="s">
        <v>25</v>
      </c>
      <c r="O107" s="15">
        <f>'Input Doc'!D106</f>
        <v>160</v>
      </c>
      <c r="P107" s="16">
        <f>'Input Doc'!E106</f>
        <v>198087.5</v>
      </c>
      <c r="Q107" s="17">
        <f>'Input Doc'!F106</f>
        <v>2015</v>
      </c>
      <c r="R107" s="16">
        <f>'Input Doc'!G106</f>
        <v>35655.75</v>
      </c>
      <c r="S107" s="17">
        <f>'Input Doc'!H106</f>
        <v>2015</v>
      </c>
      <c r="T107" s="16">
        <f>'Input Doc'!I106</f>
        <v>0</v>
      </c>
      <c r="U107" s="16">
        <f>'Input Doc'!J106</f>
        <v>0</v>
      </c>
      <c r="V107" s="15">
        <f>'Input Doc'!K106</f>
        <v>0</v>
      </c>
      <c r="W107" s="11">
        <v>1</v>
      </c>
    </row>
    <row r="108" spans="1:23" ht="25.5" thickTop="1" thickBot="1" x14ac:dyDescent="0.25">
      <c r="A108" s="8" t="s">
        <v>166</v>
      </c>
      <c r="B108" s="8" t="s">
        <v>57</v>
      </c>
      <c r="C108" s="8" t="s">
        <v>148</v>
      </c>
      <c r="D108" s="7" t="s">
        <v>26</v>
      </c>
      <c r="E108" s="8" t="s">
        <v>25</v>
      </c>
      <c r="F108" s="8" t="s">
        <v>25</v>
      </c>
      <c r="G108" s="8" t="s">
        <v>25</v>
      </c>
      <c r="H108" s="7" t="s">
        <v>26</v>
      </c>
      <c r="I108" s="7" t="s">
        <v>26</v>
      </c>
      <c r="J108" s="8" t="s">
        <v>25</v>
      </c>
      <c r="K108" s="7" t="s">
        <v>26</v>
      </c>
      <c r="L108" s="7" t="s">
        <v>26</v>
      </c>
      <c r="M108" s="8" t="s">
        <v>25</v>
      </c>
      <c r="N108" s="8" t="s">
        <v>25</v>
      </c>
      <c r="O108" s="18">
        <f>'Input Doc'!D107</f>
        <v>0</v>
      </c>
      <c r="P108" s="21">
        <f>'Input Doc'!E107</f>
        <v>26450000</v>
      </c>
      <c r="Q108" s="20">
        <f>'Input Doc'!F107</f>
        <v>2015</v>
      </c>
      <c r="R108" s="21">
        <f>'Input Doc'!G107</f>
        <v>4761000</v>
      </c>
      <c r="S108" s="20">
        <f>'Input Doc'!H107</f>
        <v>2015</v>
      </c>
      <c r="T108" s="21">
        <f>'Input Doc'!I107</f>
        <v>0</v>
      </c>
      <c r="U108" s="21">
        <f>'Input Doc'!J107</f>
        <v>0</v>
      </c>
      <c r="V108" s="22">
        <f>'Input Doc'!K107</f>
        <v>0</v>
      </c>
      <c r="W108" s="13">
        <v>1</v>
      </c>
    </row>
    <row r="109" spans="1:23" ht="25.5" thickTop="1" thickBot="1" x14ac:dyDescent="0.25">
      <c r="A109" s="5" t="s">
        <v>166</v>
      </c>
      <c r="B109" s="5" t="s">
        <v>57</v>
      </c>
      <c r="C109" s="5" t="s">
        <v>149</v>
      </c>
      <c r="D109" s="6" t="s">
        <v>26</v>
      </c>
      <c r="E109" s="5" t="s">
        <v>25</v>
      </c>
      <c r="F109" s="5" t="s">
        <v>25</v>
      </c>
      <c r="G109" s="5" t="s">
        <v>25</v>
      </c>
      <c r="H109" s="5" t="s">
        <v>25</v>
      </c>
      <c r="I109" s="6" t="s">
        <v>26</v>
      </c>
      <c r="J109" s="5" t="s">
        <v>25</v>
      </c>
      <c r="K109" s="6" t="s">
        <v>26</v>
      </c>
      <c r="L109" s="6" t="s">
        <v>26</v>
      </c>
      <c r="M109" s="5" t="s">
        <v>25</v>
      </c>
      <c r="N109" s="5" t="s">
        <v>25</v>
      </c>
      <c r="O109" s="15">
        <f>'Input Doc'!D108</f>
        <v>0</v>
      </c>
      <c r="P109" s="16">
        <f>'Input Doc'!E108</f>
        <v>2817500</v>
      </c>
      <c r="Q109" s="17">
        <f>'Input Doc'!F108</f>
        <v>2015</v>
      </c>
      <c r="R109" s="16">
        <f>'Input Doc'!G108</f>
        <v>507150</v>
      </c>
      <c r="S109" s="17">
        <f>'Input Doc'!H108</f>
        <v>2015</v>
      </c>
      <c r="T109" s="16">
        <f>'Input Doc'!I108</f>
        <v>0</v>
      </c>
      <c r="U109" s="16">
        <f>'Input Doc'!J108</f>
        <v>0</v>
      </c>
      <c r="V109" s="15">
        <f>'Input Doc'!K108</f>
        <v>0</v>
      </c>
      <c r="W109" s="11">
        <v>1</v>
      </c>
    </row>
    <row r="110" spans="1:23" ht="25.5" thickTop="1" thickBot="1" x14ac:dyDescent="0.25">
      <c r="A110" s="8" t="s">
        <v>166</v>
      </c>
      <c r="B110" s="8" t="s">
        <v>57</v>
      </c>
      <c r="C110" s="8" t="s">
        <v>150</v>
      </c>
      <c r="D110" s="7" t="s">
        <v>26</v>
      </c>
      <c r="E110" s="8" t="s">
        <v>25</v>
      </c>
      <c r="F110" s="8" t="s">
        <v>25</v>
      </c>
      <c r="G110" s="8" t="s">
        <v>25</v>
      </c>
      <c r="H110" s="8" t="s">
        <v>25</v>
      </c>
      <c r="I110" s="7" t="s">
        <v>26</v>
      </c>
      <c r="J110" s="8" t="s">
        <v>25</v>
      </c>
      <c r="K110" s="7" t="s">
        <v>26</v>
      </c>
      <c r="L110" s="7" t="s">
        <v>26</v>
      </c>
      <c r="M110" s="8" t="s">
        <v>25</v>
      </c>
      <c r="N110" s="8" t="s">
        <v>25</v>
      </c>
      <c r="O110" s="18">
        <f>'Input Doc'!D109</f>
        <v>0</v>
      </c>
      <c r="P110" s="21">
        <f>'Input Doc'!E109</f>
        <v>2415000</v>
      </c>
      <c r="Q110" s="20">
        <f>'Input Doc'!F109</f>
        <v>2015</v>
      </c>
      <c r="R110" s="21">
        <f>'Input Doc'!G109</f>
        <v>434700</v>
      </c>
      <c r="S110" s="20">
        <f>'Input Doc'!H109</f>
        <v>2015</v>
      </c>
      <c r="T110" s="21">
        <f>'Input Doc'!I109</f>
        <v>0</v>
      </c>
      <c r="U110" s="21">
        <f>'Input Doc'!J109</f>
        <v>0</v>
      </c>
      <c r="V110" s="22">
        <f>'Input Doc'!K109</f>
        <v>0</v>
      </c>
      <c r="W110" s="13">
        <v>1</v>
      </c>
    </row>
    <row r="111" spans="1:23" ht="37.5" thickTop="1" thickBot="1" x14ac:dyDescent="0.25">
      <c r="A111" s="5" t="s">
        <v>166</v>
      </c>
      <c r="B111" s="5" t="s">
        <v>57</v>
      </c>
      <c r="C111" s="5" t="s">
        <v>151</v>
      </c>
      <c r="D111" s="6" t="s">
        <v>26</v>
      </c>
      <c r="E111" s="5" t="s">
        <v>25</v>
      </c>
      <c r="F111" s="5" t="s">
        <v>25</v>
      </c>
      <c r="G111" s="5" t="s">
        <v>25</v>
      </c>
      <c r="H111" s="5" t="s">
        <v>25</v>
      </c>
      <c r="I111" s="6" t="s">
        <v>26</v>
      </c>
      <c r="J111" s="5" t="s">
        <v>25</v>
      </c>
      <c r="K111" s="6" t="s">
        <v>26</v>
      </c>
      <c r="L111" s="6" t="s">
        <v>26</v>
      </c>
      <c r="M111" s="5" t="s">
        <v>25</v>
      </c>
      <c r="N111" s="5" t="s">
        <v>25</v>
      </c>
      <c r="O111" s="15">
        <f>'Input Doc'!D110</f>
        <v>0</v>
      </c>
      <c r="P111" s="16">
        <f>'Input Doc'!E110</f>
        <v>24150000</v>
      </c>
      <c r="Q111" s="17">
        <f>'Input Doc'!F110</f>
        <v>2015</v>
      </c>
      <c r="R111" s="16">
        <f>'Input Doc'!G110</f>
        <v>4347000</v>
      </c>
      <c r="S111" s="17">
        <f>'Input Doc'!H110</f>
        <v>2015</v>
      </c>
      <c r="T111" s="16">
        <f>'Input Doc'!I110</f>
        <v>0</v>
      </c>
      <c r="U111" s="16">
        <f>'Input Doc'!J110</f>
        <v>0</v>
      </c>
      <c r="V111" s="15">
        <f>'Input Doc'!K110</f>
        <v>0</v>
      </c>
      <c r="W111" s="11">
        <v>1</v>
      </c>
    </row>
    <row r="112" spans="1:23" ht="25.5" thickTop="1" thickBot="1" x14ac:dyDescent="0.25">
      <c r="A112" s="8" t="s">
        <v>166</v>
      </c>
      <c r="B112" s="8" t="s">
        <v>109</v>
      </c>
      <c r="C112" s="8" t="s">
        <v>152</v>
      </c>
      <c r="D112" s="7" t="s">
        <v>26</v>
      </c>
      <c r="E112" s="8" t="s">
        <v>25</v>
      </c>
      <c r="F112" s="8" t="s">
        <v>25</v>
      </c>
      <c r="G112" s="7" t="s">
        <v>26</v>
      </c>
      <c r="H112" s="8" t="s">
        <v>25</v>
      </c>
      <c r="I112" s="7" t="s">
        <v>26</v>
      </c>
      <c r="J112" s="7" t="s">
        <v>26</v>
      </c>
      <c r="K112" s="8" t="s">
        <v>25</v>
      </c>
      <c r="L112" s="8" t="s">
        <v>25</v>
      </c>
      <c r="M112" s="8" t="s">
        <v>25</v>
      </c>
      <c r="N112" s="8" t="s">
        <v>25</v>
      </c>
      <c r="O112" s="18">
        <f>'Input Doc'!D111</f>
        <v>15000</v>
      </c>
      <c r="P112" s="21">
        <f>'Input Doc'!E111</f>
        <v>1977885</v>
      </c>
      <c r="Q112" s="20">
        <f>'Input Doc'!F111</f>
        <v>2015</v>
      </c>
      <c r="R112" s="21">
        <f>'Input Doc'!G111</f>
        <v>356019.3</v>
      </c>
      <c r="S112" s="20">
        <f>'Input Doc'!H111</f>
        <v>2015</v>
      </c>
      <c r="T112" s="21">
        <f>'Input Doc'!I111</f>
        <v>0</v>
      </c>
      <c r="U112" s="21">
        <f>'Input Doc'!J111</f>
        <v>0</v>
      </c>
      <c r="V112" s="22">
        <f>'Input Doc'!K111</f>
        <v>75</v>
      </c>
      <c r="W112" s="13">
        <v>1</v>
      </c>
    </row>
    <row r="113" spans="1:23" ht="37.5" thickTop="1" thickBot="1" x14ac:dyDescent="0.25">
      <c r="A113" s="5" t="s">
        <v>166</v>
      </c>
      <c r="B113" s="5" t="s">
        <v>57</v>
      </c>
      <c r="C113" s="5" t="s">
        <v>153</v>
      </c>
      <c r="D113" s="6" t="s">
        <v>26</v>
      </c>
      <c r="E113" s="5" t="s">
        <v>25</v>
      </c>
      <c r="F113" s="5" t="s">
        <v>25</v>
      </c>
      <c r="G113" s="5" t="s">
        <v>25</v>
      </c>
      <c r="H113" s="5" t="s">
        <v>25</v>
      </c>
      <c r="I113" s="6" t="s">
        <v>26</v>
      </c>
      <c r="J113" s="5" t="s">
        <v>25</v>
      </c>
      <c r="K113" s="6" t="s">
        <v>26</v>
      </c>
      <c r="L113" s="6" t="s">
        <v>26</v>
      </c>
      <c r="M113" s="5" t="s">
        <v>25</v>
      </c>
      <c r="N113" s="5" t="s">
        <v>25</v>
      </c>
      <c r="O113" s="15">
        <f>'Input Doc'!D112</f>
        <v>0</v>
      </c>
      <c r="P113" s="16">
        <f>'Input Doc'!E112</f>
        <v>345000</v>
      </c>
      <c r="Q113" s="17">
        <f>'Input Doc'!F112</f>
        <v>2015</v>
      </c>
      <c r="R113" s="16">
        <f>'Input Doc'!G112</f>
        <v>62100</v>
      </c>
      <c r="S113" s="17">
        <f>'Input Doc'!H112</f>
        <v>2015</v>
      </c>
      <c r="T113" s="16">
        <f>'Input Doc'!I112</f>
        <v>0</v>
      </c>
      <c r="U113" s="16">
        <f>'Input Doc'!J112</f>
        <v>0</v>
      </c>
      <c r="V113" s="15">
        <f>'Input Doc'!K112</f>
        <v>0</v>
      </c>
      <c r="W113" s="11">
        <v>1</v>
      </c>
    </row>
    <row r="114" spans="1:23" ht="25.5" thickTop="1" thickBot="1" x14ac:dyDescent="0.25">
      <c r="A114" s="8" t="s">
        <v>165</v>
      </c>
      <c r="B114" s="8" t="s">
        <v>29</v>
      </c>
      <c r="C114" s="8" t="s">
        <v>154</v>
      </c>
      <c r="D114" s="7" t="s">
        <v>26</v>
      </c>
      <c r="E114" s="8" t="s">
        <v>25</v>
      </c>
      <c r="F114" s="7" t="s">
        <v>26</v>
      </c>
      <c r="G114" s="7" t="s">
        <v>26</v>
      </c>
      <c r="H114" s="8" t="s">
        <v>25</v>
      </c>
      <c r="I114" s="7" t="s">
        <v>26</v>
      </c>
      <c r="J114" s="8" t="s">
        <v>25</v>
      </c>
      <c r="K114" s="7" t="s">
        <v>26</v>
      </c>
      <c r="L114" s="8" t="s">
        <v>25</v>
      </c>
      <c r="M114" s="8" t="s">
        <v>25</v>
      </c>
      <c r="N114" s="8" t="s">
        <v>25</v>
      </c>
      <c r="O114" s="18">
        <f>'Input Doc'!D113</f>
        <v>360</v>
      </c>
      <c r="P114" s="21">
        <f>'Input Doc'!E113</f>
        <v>51290</v>
      </c>
      <c r="Q114" s="20">
        <f>'Input Doc'!F113</f>
        <v>2015</v>
      </c>
      <c r="R114" s="21">
        <f>'Input Doc'!G113</f>
        <v>9232.1999999999989</v>
      </c>
      <c r="S114" s="20">
        <f>'Input Doc'!H113</f>
        <v>2015</v>
      </c>
      <c r="T114" s="21">
        <f>'Input Doc'!I113</f>
        <v>0</v>
      </c>
      <c r="U114" s="21">
        <f>'Input Doc'!J113</f>
        <v>0</v>
      </c>
      <c r="V114" s="22">
        <f>'Input Doc'!K113</f>
        <v>0</v>
      </c>
      <c r="W114" s="13">
        <v>1</v>
      </c>
    </row>
    <row r="115" spans="1:23" ht="49.5" thickTop="1" thickBot="1" x14ac:dyDescent="0.25">
      <c r="A115" s="5" t="s">
        <v>165</v>
      </c>
      <c r="B115" s="5" t="s">
        <v>29</v>
      </c>
      <c r="C115" s="5" t="s">
        <v>155</v>
      </c>
      <c r="D115" s="6" t="s">
        <v>26</v>
      </c>
      <c r="E115" s="5" t="s">
        <v>25</v>
      </c>
      <c r="F115" s="5" t="s">
        <v>25</v>
      </c>
      <c r="G115" s="5" t="s">
        <v>25</v>
      </c>
      <c r="H115" s="6" t="s">
        <v>26</v>
      </c>
      <c r="I115" s="6" t="s">
        <v>26</v>
      </c>
      <c r="J115" s="5" t="s">
        <v>25</v>
      </c>
      <c r="K115" s="6" t="s">
        <v>26</v>
      </c>
      <c r="L115" s="5" t="s">
        <v>25</v>
      </c>
      <c r="M115" s="5" t="s">
        <v>25</v>
      </c>
      <c r="N115" s="5" t="s">
        <v>25</v>
      </c>
      <c r="O115" s="15">
        <f>'Input Doc'!D114</f>
        <v>0</v>
      </c>
      <c r="P115" s="16">
        <f>'Input Doc'!E114</f>
        <v>3622500</v>
      </c>
      <c r="Q115" s="17">
        <f>'Input Doc'!F114</f>
        <v>2015</v>
      </c>
      <c r="R115" s="16">
        <f>'Input Doc'!G114</f>
        <v>652050</v>
      </c>
      <c r="S115" s="17">
        <f>'Input Doc'!H114</f>
        <v>2015</v>
      </c>
      <c r="T115" s="16">
        <f>'Input Doc'!I114</f>
        <v>0</v>
      </c>
      <c r="U115" s="16">
        <f>'Input Doc'!J114</f>
        <v>0</v>
      </c>
      <c r="V115" s="15">
        <f>'Input Doc'!K114</f>
        <v>0</v>
      </c>
      <c r="W115" s="11">
        <v>1</v>
      </c>
    </row>
    <row r="116" spans="1:23" ht="25.5" thickTop="1" thickBot="1" x14ac:dyDescent="0.25">
      <c r="A116" s="8" t="s">
        <v>39</v>
      </c>
      <c r="B116" s="8" t="s">
        <v>44</v>
      </c>
      <c r="C116" s="8" t="s">
        <v>156</v>
      </c>
      <c r="D116" s="7" t="s">
        <v>26</v>
      </c>
      <c r="E116" s="8" t="s">
        <v>25</v>
      </c>
      <c r="F116" s="8" t="s">
        <v>25</v>
      </c>
      <c r="G116" s="8" t="s">
        <v>25</v>
      </c>
      <c r="H116" s="8" t="s">
        <v>25</v>
      </c>
      <c r="I116" s="7" t="s">
        <v>26</v>
      </c>
      <c r="J116" s="8" t="s">
        <v>25</v>
      </c>
      <c r="K116" s="8" t="s">
        <v>25</v>
      </c>
      <c r="L116" s="7" t="s">
        <v>26</v>
      </c>
      <c r="M116" s="8" t="s">
        <v>25</v>
      </c>
      <c r="N116" s="8" t="s">
        <v>25</v>
      </c>
      <c r="O116" s="18">
        <f>'Input Doc'!D115</f>
        <v>5846</v>
      </c>
      <c r="P116" s="21">
        <f>'Input Doc'!E115</f>
        <v>785826.05</v>
      </c>
      <c r="Q116" s="20">
        <f>'Input Doc'!F115</f>
        <v>2015</v>
      </c>
      <c r="R116" s="21">
        <f>'Input Doc'!G115</f>
        <v>141448.68900000001</v>
      </c>
      <c r="S116" s="20">
        <f>'Input Doc'!H115</f>
        <v>2015</v>
      </c>
      <c r="T116" s="21">
        <f>'Input Doc'!I115</f>
        <v>0</v>
      </c>
      <c r="U116" s="21">
        <f>'Input Doc'!J115</f>
        <v>0</v>
      </c>
      <c r="V116" s="22">
        <f>'Input Doc'!K115</f>
        <v>10</v>
      </c>
      <c r="W116" s="13">
        <v>1</v>
      </c>
    </row>
    <row r="117" spans="1:23" ht="37.5" thickTop="1" thickBot="1" x14ac:dyDescent="0.25">
      <c r="A117" s="5" t="s">
        <v>39</v>
      </c>
      <c r="B117" s="5" t="s">
        <v>61</v>
      </c>
      <c r="C117" s="5" t="s">
        <v>157</v>
      </c>
      <c r="D117" s="6" t="s">
        <v>26</v>
      </c>
      <c r="E117" s="5" t="s">
        <v>25</v>
      </c>
      <c r="F117" s="5" t="s">
        <v>25</v>
      </c>
      <c r="G117" s="6" t="s">
        <v>26</v>
      </c>
      <c r="H117" s="5" t="s">
        <v>25</v>
      </c>
      <c r="I117" s="6" t="s">
        <v>26</v>
      </c>
      <c r="J117" s="6" t="s">
        <v>26</v>
      </c>
      <c r="K117" s="5" t="s">
        <v>25</v>
      </c>
      <c r="L117" s="6" t="s">
        <v>26</v>
      </c>
      <c r="M117" s="5" t="s">
        <v>25</v>
      </c>
      <c r="N117" s="5" t="s">
        <v>25</v>
      </c>
      <c r="O117" s="15">
        <f>'Input Doc'!D116</f>
        <v>86000</v>
      </c>
      <c r="P117" s="16">
        <f>'Input Doc'!E116</f>
        <v>12501058.9</v>
      </c>
      <c r="Q117" s="17">
        <f>'Input Doc'!F116</f>
        <v>2015</v>
      </c>
      <c r="R117" s="16">
        <f>'Input Doc'!G116</f>
        <v>2250190.602</v>
      </c>
      <c r="S117" s="17">
        <f>'Input Doc'!H116</f>
        <v>2015</v>
      </c>
      <c r="T117" s="16">
        <f>'Input Doc'!I116</f>
        <v>0</v>
      </c>
      <c r="U117" s="16">
        <f>'Input Doc'!J116</f>
        <v>0</v>
      </c>
      <c r="V117" s="15">
        <f>'Input Doc'!K116</f>
        <v>800</v>
      </c>
      <c r="W117" s="11">
        <v>1</v>
      </c>
    </row>
    <row r="118" spans="1:23" ht="25.5" thickTop="1" thickBot="1" x14ac:dyDescent="0.25">
      <c r="A118" s="8" t="s">
        <v>166</v>
      </c>
      <c r="B118" s="8" t="s">
        <v>57</v>
      </c>
      <c r="C118" s="8" t="s">
        <v>158</v>
      </c>
      <c r="D118" s="7" t="s">
        <v>26</v>
      </c>
      <c r="E118" s="7" t="s">
        <v>26</v>
      </c>
      <c r="F118" s="8" t="s">
        <v>25</v>
      </c>
      <c r="G118" s="8" t="s">
        <v>25</v>
      </c>
      <c r="H118" s="8" t="s">
        <v>25</v>
      </c>
      <c r="I118" s="7" t="s">
        <v>26</v>
      </c>
      <c r="J118" s="8" t="s">
        <v>25</v>
      </c>
      <c r="K118" s="7" t="s">
        <v>26</v>
      </c>
      <c r="L118" s="7" t="s">
        <v>26</v>
      </c>
      <c r="M118" s="8" t="s">
        <v>25</v>
      </c>
      <c r="N118" s="8" t="s">
        <v>25</v>
      </c>
      <c r="O118" s="18">
        <f>'Input Doc'!D117</f>
        <v>86800</v>
      </c>
      <c r="P118" s="21">
        <f>'Input Doc'!E117</f>
        <v>15145049.199999999</v>
      </c>
      <c r="Q118" s="20">
        <f>'Input Doc'!F117</f>
        <v>2015</v>
      </c>
      <c r="R118" s="21">
        <f>'Input Doc'!G117</f>
        <v>2726108.8559999997</v>
      </c>
      <c r="S118" s="20">
        <f>'Input Doc'!H117</f>
        <v>2015</v>
      </c>
      <c r="T118" s="21">
        <f>'Input Doc'!I117</f>
        <v>0</v>
      </c>
      <c r="U118" s="21">
        <f>'Input Doc'!J117</f>
        <v>0</v>
      </c>
      <c r="V118" s="22">
        <f>'Input Doc'!K117</f>
        <v>100</v>
      </c>
      <c r="W118" s="13">
        <v>1</v>
      </c>
    </row>
    <row r="119" spans="1:23" ht="37.5" thickTop="1" thickBot="1" x14ac:dyDescent="0.25">
      <c r="A119" s="5" t="s">
        <v>39</v>
      </c>
      <c r="B119" s="5" t="s">
        <v>61</v>
      </c>
      <c r="C119" s="5" t="s">
        <v>159</v>
      </c>
      <c r="D119" s="6" t="s">
        <v>26</v>
      </c>
      <c r="E119" s="5" t="s">
        <v>25</v>
      </c>
      <c r="F119" s="5" t="s">
        <v>25</v>
      </c>
      <c r="G119" s="6" t="s">
        <v>26</v>
      </c>
      <c r="H119" s="5" t="s">
        <v>25</v>
      </c>
      <c r="I119" s="6" t="s">
        <v>26</v>
      </c>
      <c r="J119" s="6" t="s">
        <v>26</v>
      </c>
      <c r="K119" s="5" t="s">
        <v>25</v>
      </c>
      <c r="L119" s="6" t="s">
        <v>26</v>
      </c>
      <c r="M119" s="5" t="s">
        <v>25</v>
      </c>
      <c r="N119" s="5" t="s">
        <v>25</v>
      </c>
      <c r="O119" s="15">
        <f>'Input Doc'!D118</f>
        <v>86000</v>
      </c>
      <c r="P119" s="16">
        <f>'Input Doc'!E118</f>
        <v>17518467.5</v>
      </c>
      <c r="Q119" s="17">
        <f>'Input Doc'!F118</f>
        <v>2015</v>
      </c>
      <c r="R119" s="16">
        <f>'Input Doc'!G118</f>
        <v>3153324.15</v>
      </c>
      <c r="S119" s="17">
        <f>'Input Doc'!H118</f>
        <v>2015</v>
      </c>
      <c r="T119" s="16">
        <f>'Input Doc'!I118</f>
        <v>0</v>
      </c>
      <c r="U119" s="16">
        <f>'Input Doc'!J118</f>
        <v>0</v>
      </c>
      <c r="V119" s="15">
        <f>'Input Doc'!K118</f>
        <v>675</v>
      </c>
      <c r="W119" s="11">
        <v>1</v>
      </c>
    </row>
    <row r="120" spans="1:23" ht="25.5" thickTop="1" thickBot="1" x14ac:dyDescent="0.25">
      <c r="A120" s="8" t="s">
        <v>39</v>
      </c>
      <c r="B120" s="8" t="s">
        <v>85</v>
      </c>
      <c r="C120" s="8" t="s">
        <v>160</v>
      </c>
      <c r="D120" s="7" t="s">
        <v>26</v>
      </c>
      <c r="E120" s="8" t="s">
        <v>25</v>
      </c>
      <c r="F120" s="8" t="s">
        <v>25</v>
      </c>
      <c r="G120" s="7" t="s">
        <v>26</v>
      </c>
      <c r="H120" s="8" t="s">
        <v>25</v>
      </c>
      <c r="I120" s="7" t="s">
        <v>26</v>
      </c>
      <c r="J120" s="7" t="s">
        <v>26</v>
      </c>
      <c r="K120" s="8" t="s">
        <v>25</v>
      </c>
      <c r="L120" s="7" t="s">
        <v>26</v>
      </c>
      <c r="M120" s="8" t="s">
        <v>25</v>
      </c>
      <c r="N120" s="8" t="s">
        <v>25</v>
      </c>
      <c r="O120" s="18">
        <f>'Input Doc'!D119</f>
        <v>90000</v>
      </c>
      <c r="P120" s="21">
        <f>'Input Doc'!E119</f>
        <v>23000000</v>
      </c>
      <c r="Q120" s="20">
        <f>'Input Doc'!F119</f>
        <v>2015</v>
      </c>
      <c r="R120" s="21">
        <f>'Input Doc'!G119</f>
        <v>4140000</v>
      </c>
      <c r="S120" s="20">
        <f>'Input Doc'!H119</f>
        <v>2015</v>
      </c>
      <c r="T120" s="21">
        <f>'Input Doc'!I119</f>
        <v>0</v>
      </c>
      <c r="U120" s="21">
        <f>'Input Doc'!J119</f>
        <v>0</v>
      </c>
      <c r="V120" s="22">
        <f>'Input Doc'!K119</f>
        <v>900</v>
      </c>
      <c r="W120" s="13">
        <v>1</v>
      </c>
    </row>
    <row r="121" spans="1:23" ht="13.5" thickTop="1" x14ac:dyDescent="0.2">
      <c r="A121" s="82" t="s">
        <v>177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27">
        <f>'Input Doc'!D120</f>
        <v>14664723</v>
      </c>
      <c r="P121" s="28">
        <f>'Input Doc'!E120</f>
        <v>890182998.95000005</v>
      </c>
      <c r="Q121" s="33">
        <f>'Input Doc'!F120</f>
        <v>0</v>
      </c>
      <c r="R121" s="30">
        <f>'Input Doc'!G120</f>
        <v>150213310.46640003</v>
      </c>
      <c r="S121" s="33">
        <f>'Input Doc'!H120</f>
        <v>0</v>
      </c>
      <c r="T121" s="30">
        <f>'Input Doc'!I120</f>
        <v>10471</v>
      </c>
      <c r="U121" s="30">
        <f>'Input Doc'!J120</f>
        <v>0</v>
      </c>
      <c r="V121" s="27">
        <f>'Input Doc'!K120</f>
        <v>36853</v>
      </c>
      <c r="W121" s="54"/>
    </row>
    <row r="122" spans="1:23" ht="13.5" thickBot="1" x14ac:dyDescent="0.25">
      <c r="A122" s="79" t="s">
        <v>162</v>
      </c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</row>
    <row r="123" spans="1:23" ht="14.25" thickTop="1" thickBot="1" x14ac:dyDescent="0.25">
      <c r="A123" s="89" t="s">
        <v>163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1"/>
      <c r="O123" s="23">
        <f>[1]Facilities!O123</f>
        <v>14664723</v>
      </c>
      <c r="P123" s="26">
        <f>[1]Facilities!P123</f>
        <v>890182998.95000005</v>
      </c>
      <c r="Q123" s="23"/>
      <c r="R123" s="26">
        <f>[1]Facilities!R123</f>
        <v>160232939.81100002</v>
      </c>
      <c r="S123" s="23"/>
      <c r="T123" s="26">
        <f>[1]Facilities!T123</f>
        <v>10471</v>
      </c>
      <c r="U123" s="26">
        <f>[1]Facilities!U123</f>
        <v>0</v>
      </c>
      <c r="V123" s="23">
        <f>[1]Facilities!V123</f>
        <v>36853</v>
      </c>
      <c r="W123" s="55">
        <f>[1]Facilities!W123</f>
        <v>0</v>
      </c>
    </row>
    <row r="124" spans="1:23" ht="13.5" thickTop="1" x14ac:dyDescent="0.2">
      <c r="A124" s="31" t="s">
        <v>162</v>
      </c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"/>
    </row>
    <row r="125" spans="1:23" ht="55.5" customHeight="1" x14ac:dyDescent="0.2">
      <c r="A125" s="79" t="s">
        <v>186</v>
      </c>
      <c r="B125" s="80"/>
      <c r="C125" s="80"/>
      <c r="D125" s="80"/>
      <c r="E125" s="80"/>
      <c r="F125" s="80"/>
      <c r="G125" s="80"/>
      <c r="H125" s="80"/>
      <c r="I125" s="80"/>
      <c r="J125" s="8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"/>
    </row>
  </sheetData>
  <mergeCells count="6">
    <mergeCell ref="A125:J125"/>
    <mergeCell ref="A2:W2"/>
    <mergeCell ref="A3:W3"/>
    <mergeCell ref="A121:N121"/>
    <mergeCell ref="A122:W122"/>
    <mergeCell ref="A123:N1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8"/>
  <sheetViews>
    <sheetView topLeftCell="A103" zoomScale="70" zoomScaleNormal="70" workbookViewId="0">
      <selection activeCell="A128" sqref="A128:J128"/>
    </sheetView>
  </sheetViews>
  <sheetFormatPr defaultRowHeight="12.75" x14ac:dyDescent="0.2"/>
  <cols>
    <col min="1" max="3" width="14.7109375" customWidth="1"/>
    <col min="4" max="14" width="6.7109375" customWidth="1"/>
    <col min="15" max="15" width="14.7109375" customWidth="1"/>
    <col min="16" max="16" width="21.5703125" customWidth="1"/>
    <col min="17" max="17" width="14.7109375" customWidth="1"/>
    <col min="18" max="18" width="18.85546875" customWidth="1"/>
    <col min="19" max="22" width="14.7109375" customWidth="1"/>
  </cols>
  <sheetData>
    <row r="2" spans="1:23" ht="15.75" x14ac:dyDescent="0.25">
      <c r="A2" s="81" t="s">
        <v>178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6.5" thickBot="1" x14ac:dyDescent="0.3">
      <c r="A3" s="81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ht="98.25" customHeight="1" thickTop="1" thickBot="1" x14ac:dyDescent="0.25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9" t="s">
        <v>164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170</v>
      </c>
      <c r="V4" s="9" t="s">
        <v>21</v>
      </c>
      <c r="W4" s="9" t="s">
        <v>22</v>
      </c>
    </row>
    <row r="5" spans="1:23" ht="25.5" thickTop="1" thickBot="1" x14ac:dyDescent="0.25">
      <c r="A5" s="56" t="s">
        <v>166</v>
      </c>
      <c r="B5" s="56" t="s">
        <v>29</v>
      </c>
      <c r="C5" s="56" t="s">
        <v>121</v>
      </c>
      <c r="D5" s="56" t="s">
        <v>26</v>
      </c>
      <c r="E5" s="56" t="s">
        <v>25</v>
      </c>
      <c r="F5" s="56" t="s">
        <v>25</v>
      </c>
      <c r="G5" s="56" t="s">
        <v>25</v>
      </c>
      <c r="H5" s="56" t="s">
        <v>25</v>
      </c>
      <c r="I5" s="56" t="s">
        <v>26</v>
      </c>
      <c r="J5" s="56" t="s">
        <v>25</v>
      </c>
      <c r="K5" s="56" t="s">
        <v>26</v>
      </c>
      <c r="L5" s="56" t="s">
        <v>25</v>
      </c>
      <c r="M5" s="56" t="s">
        <v>25</v>
      </c>
      <c r="N5" s="56" t="s">
        <v>25</v>
      </c>
      <c r="O5" s="57">
        <v>0</v>
      </c>
      <c r="P5" s="58">
        <v>13799999.999999998</v>
      </c>
      <c r="Q5" s="11">
        <v>2015</v>
      </c>
      <c r="R5" s="58">
        <v>2483999.9999999995</v>
      </c>
      <c r="S5" s="11">
        <v>2015</v>
      </c>
      <c r="T5" s="58">
        <v>0</v>
      </c>
      <c r="U5" s="58">
        <v>0</v>
      </c>
      <c r="V5" s="57">
        <v>0</v>
      </c>
      <c r="W5" s="11">
        <v>4</v>
      </c>
    </row>
    <row r="6" spans="1:23" ht="14.25" thickTop="1" thickBot="1" x14ac:dyDescent="0.25">
      <c r="A6" s="59" t="s">
        <v>39</v>
      </c>
      <c r="B6" s="59" t="s">
        <v>29</v>
      </c>
      <c r="C6" s="59" t="s">
        <v>124</v>
      </c>
      <c r="D6" s="59" t="s">
        <v>26</v>
      </c>
      <c r="E6" s="59" t="s">
        <v>25</v>
      </c>
      <c r="F6" s="59" t="s">
        <v>25</v>
      </c>
      <c r="G6" s="59" t="s">
        <v>25</v>
      </c>
      <c r="H6" s="59" t="s">
        <v>25</v>
      </c>
      <c r="I6" s="59" t="s">
        <v>26</v>
      </c>
      <c r="J6" s="59" t="s">
        <v>25</v>
      </c>
      <c r="K6" s="59" t="s">
        <v>26</v>
      </c>
      <c r="L6" s="59" t="s">
        <v>25</v>
      </c>
      <c r="M6" s="59" t="s">
        <v>25</v>
      </c>
      <c r="N6" s="59" t="s">
        <v>25</v>
      </c>
      <c r="O6" s="60">
        <v>0</v>
      </c>
      <c r="P6" s="61">
        <v>2875000</v>
      </c>
      <c r="Q6" s="12">
        <v>2015</v>
      </c>
      <c r="R6" s="61">
        <v>517500</v>
      </c>
      <c r="S6" s="12">
        <v>2015</v>
      </c>
      <c r="T6" s="61">
        <v>0</v>
      </c>
      <c r="U6" s="61">
        <v>0</v>
      </c>
      <c r="V6" s="60">
        <v>0</v>
      </c>
      <c r="W6" s="12">
        <v>4</v>
      </c>
    </row>
    <row r="7" spans="1:23" ht="14.25" thickTop="1" thickBot="1" x14ac:dyDescent="0.25">
      <c r="A7" s="94" t="s">
        <v>179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33">
        <f>SUM(O5:O6)</f>
        <v>0</v>
      </c>
      <c r="P7" s="62">
        <f>SUM(P5:P6)</f>
        <v>16674999.999999998</v>
      </c>
      <c r="Q7" s="63"/>
      <c r="R7" s="62">
        <f>SUM(R5:R6)</f>
        <v>3001499.9999999995</v>
      </c>
      <c r="S7" s="63"/>
      <c r="T7" s="62">
        <f>SUM(T5:T6)</f>
        <v>0</v>
      </c>
      <c r="U7" s="62">
        <f>SUM(U5:U6)</f>
        <v>0</v>
      </c>
      <c r="V7" s="33">
        <f>SUM(V5:V6)</f>
        <v>0</v>
      </c>
      <c r="W7" s="64"/>
    </row>
    <row r="8" spans="1:23" ht="25.5" thickTop="1" thickBot="1" x14ac:dyDescent="0.25">
      <c r="A8" s="56" t="s">
        <v>166</v>
      </c>
      <c r="B8" s="56" t="s">
        <v>29</v>
      </c>
      <c r="C8" s="56" t="s">
        <v>122</v>
      </c>
      <c r="D8" s="56" t="s">
        <v>26</v>
      </c>
      <c r="E8" s="56" t="s">
        <v>25</v>
      </c>
      <c r="F8" s="56" t="s">
        <v>25</v>
      </c>
      <c r="G8" s="56" t="s">
        <v>25</v>
      </c>
      <c r="H8" s="56" t="s">
        <v>25</v>
      </c>
      <c r="I8" s="56" t="s">
        <v>26</v>
      </c>
      <c r="J8" s="56" t="s">
        <v>25</v>
      </c>
      <c r="K8" s="56" t="s">
        <v>26</v>
      </c>
      <c r="L8" s="56" t="s">
        <v>25</v>
      </c>
      <c r="M8" s="56" t="s">
        <v>25</v>
      </c>
      <c r="N8" s="56" t="s">
        <v>25</v>
      </c>
      <c r="O8" s="57">
        <v>0</v>
      </c>
      <c r="P8" s="58">
        <v>5750000</v>
      </c>
      <c r="Q8" s="11">
        <v>2015</v>
      </c>
      <c r="R8" s="58">
        <v>1035000</v>
      </c>
      <c r="S8" s="11">
        <v>2015</v>
      </c>
      <c r="T8" s="58">
        <v>0</v>
      </c>
      <c r="U8" s="58">
        <v>0</v>
      </c>
      <c r="V8" s="57">
        <v>0</v>
      </c>
      <c r="W8" s="11">
        <v>3</v>
      </c>
    </row>
    <row r="9" spans="1:23" ht="14.25" thickTop="1" thickBot="1" x14ac:dyDescent="0.25">
      <c r="A9" s="59" t="s">
        <v>39</v>
      </c>
      <c r="B9" s="59" t="s">
        <v>29</v>
      </c>
      <c r="C9" s="59" t="s">
        <v>123</v>
      </c>
      <c r="D9" s="59" t="s">
        <v>26</v>
      </c>
      <c r="E9" s="59" t="s">
        <v>25</v>
      </c>
      <c r="F9" s="59" t="s">
        <v>25</v>
      </c>
      <c r="G9" s="59" t="s">
        <v>25</v>
      </c>
      <c r="H9" s="59" t="s">
        <v>25</v>
      </c>
      <c r="I9" s="59" t="s">
        <v>26</v>
      </c>
      <c r="J9" s="59" t="s">
        <v>25</v>
      </c>
      <c r="K9" s="59" t="s">
        <v>26</v>
      </c>
      <c r="L9" s="59" t="s">
        <v>25</v>
      </c>
      <c r="M9" s="59" t="s">
        <v>25</v>
      </c>
      <c r="N9" s="59" t="s">
        <v>25</v>
      </c>
      <c r="O9" s="60">
        <v>0</v>
      </c>
      <c r="P9" s="61">
        <v>13799999.999999998</v>
      </c>
      <c r="Q9" s="12">
        <v>2015</v>
      </c>
      <c r="R9" s="61">
        <v>2483999.9999999995</v>
      </c>
      <c r="S9" s="12">
        <v>2015</v>
      </c>
      <c r="T9" s="61">
        <v>0</v>
      </c>
      <c r="U9" s="61">
        <v>0</v>
      </c>
      <c r="V9" s="60">
        <v>0</v>
      </c>
      <c r="W9" s="12">
        <v>3</v>
      </c>
    </row>
    <row r="10" spans="1:23" ht="37.5" thickTop="1" thickBot="1" x14ac:dyDescent="0.25">
      <c r="A10" s="56" t="s">
        <v>39</v>
      </c>
      <c r="B10" s="56" t="s">
        <v>29</v>
      </c>
      <c r="C10" s="56" t="s">
        <v>119</v>
      </c>
      <c r="D10" s="56" t="s">
        <v>26</v>
      </c>
      <c r="E10" s="56" t="s">
        <v>25</v>
      </c>
      <c r="F10" s="56" t="s">
        <v>25</v>
      </c>
      <c r="G10" s="56" t="s">
        <v>25</v>
      </c>
      <c r="H10" s="56" t="s">
        <v>25</v>
      </c>
      <c r="I10" s="56" t="s">
        <v>26</v>
      </c>
      <c r="J10" s="56" t="s">
        <v>25</v>
      </c>
      <c r="K10" s="56" t="s">
        <v>26</v>
      </c>
      <c r="L10" s="56" t="s">
        <v>25</v>
      </c>
      <c r="M10" s="56" t="s">
        <v>25</v>
      </c>
      <c r="N10" s="56" t="s">
        <v>25</v>
      </c>
      <c r="O10" s="57">
        <v>0</v>
      </c>
      <c r="P10" s="58">
        <v>3449999.9999999995</v>
      </c>
      <c r="Q10" s="11">
        <v>2015</v>
      </c>
      <c r="R10" s="58">
        <v>620999.99999999988</v>
      </c>
      <c r="S10" s="11">
        <v>2015</v>
      </c>
      <c r="T10" s="58">
        <v>0</v>
      </c>
      <c r="U10" s="58">
        <v>0</v>
      </c>
      <c r="V10" s="57">
        <v>0</v>
      </c>
      <c r="W10" s="11">
        <v>3</v>
      </c>
    </row>
    <row r="11" spans="1:23" ht="14.25" thickTop="1" thickBot="1" x14ac:dyDescent="0.25">
      <c r="A11" s="59" t="s">
        <v>165</v>
      </c>
      <c r="B11" s="59" t="s">
        <v>29</v>
      </c>
      <c r="C11" s="59" t="s">
        <v>130</v>
      </c>
      <c r="D11" s="59" t="s">
        <v>26</v>
      </c>
      <c r="E11" s="59" t="s">
        <v>25</v>
      </c>
      <c r="F11" s="59" t="s">
        <v>25</v>
      </c>
      <c r="G11" s="59" t="s">
        <v>26</v>
      </c>
      <c r="H11" s="59" t="s">
        <v>25</v>
      </c>
      <c r="I11" s="59" t="s">
        <v>26</v>
      </c>
      <c r="J11" s="59" t="s">
        <v>26</v>
      </c>
      <c r="K11" s="59" t="s">
        <v>25</v>
      </c>
      <c r="L11" s="59" t="s">
        <v>26</v>
      </c>
      <c r="M11" s="59" t="s">
        <v>25</v>
      </c>
      <c r="N11" s="59" t="s">
        <v>25</v>
      </c>
      <c r="O11" s="60">
        <v>0</v>
      </c>
      <c r="P11" s="61">
        <v>2012499.9999999998</v>
      </c>
      <c r="Q11" s="12">
        <v>2015</v>
      </c>
      <c r="R11" s="61">
        <v>362249.99999999994</v>
      </c>
      <c r="S11" s="12">
        <v>2015</v>
      </c>
      <c r="T11" s="61">
        <v>0</v>
      </c>
      <c r="U11" s="61">
        <v>0</v>
      </c>
      <c r="V11" s="60">
        <v>0</v>
      </c>
      <c r="W11" s="12">
        <v>3</v>
      </c>
    </row>
    <row r="12" spans="1:23" ht="37.5" thickTop="1" thickBot="1" x14ac:dyDescent="0.25">
      <c r="A12" s="56" t="s">
        <v>39</v>
      </c>
      <c r="B12" s="56" t="s">
        <v>57</v>
      </c>
      <c r="C12" s="56" t="s">
        <v>93</v>
      </c>
      <c r="D12" s="56" t="s">
        <v>26</v>
      </c>
      <c r="E12" s="56" t="s">
        <v>25</v>
      </c>
      <c r="F12" s="56" t="s">
        <v>25</v>
      </c>
      <c r="G12" s="56" t="s">
        <v>25</v>
      </c>
      <c r="H12" s="56" t="s">
        <v>25</v>
      </c>
      <c r="I12" s="56" t="s">
        <v>25</v>
      </c>
      <c r="J12" s="56" t="s">
        <v>25</v>
      </c>
      <c r="K12" s="56" t="s">
        <v>26</v>
      </c>
      <c r="L12" s="56" t="s">
        <v>26</v>
      </c>
      <c r="M12" s="56" t="s">
        <v>25</v>
      </c>
      <c r="N12" s="56" t="s">
        <v>25</v>
      </c>
      <c r="O12" s="57">
        <v>0</v>
      </c>
      <c r="P12" s="58">
        <v>565800</v>
      </c>
      <c r="Q12" s="11">
        <v>2015</v>
      </c>
      <c r="R12" s="58">
        <v>101844</v>
      </c>
      <c r="S12" s="11">
        <v>2015</v>
      </c>
      <c r="T12" s="58">
        <v>0</v>
      </c>
      <c r="U12" s="58">
        <v>0</v>
      </c>
      <c r="V12" s="57">
        <v>0</v>
      </c>
      <c r="W12" s="11">
        <v>3</v>
      </c>
    </row>
    <row r="13" spans="1:23" ht="14.25" thickTop="1" thickBot="1" x14ac:dyDescent="0.25">
      <c r="A13" s="94" t="s">
        <v>180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33">
        <f>SUM(O8:O12)</f>
        <v>0</v>
      </c>
      <c r="P13" s="62">
        <f>SUM(P8:P12)</f>
        <v>25578300</v>
      </c>
      <c r="Q13" s="63"/>
      <c r="R13" s="62">
        <f>SUM(R8:R12)</f>
        <v>4604093.9999999991</v>
      </c>
      <c r="S13" s="63"/>
      <c r="T13" s="62">
        <f>SUM(T8:T12)</f>
        <v>0</v>
      </c>
      <c r="U13" s="62">
        <f>SUM(U8:U12)</f>
        <v>0</v>
      </c>
      <c r="V13" s="33">
        <f>SUM(V8:V12)</f>
        <v>0</v>
      </c>
      <c r="W13" s="64"/>
    </row>
    <row r="14" spans="1:23" ht="37.5" thickTop="1" thickBot="1" x14ac:dyDescent="0.25">
      <c r="A14" s="59" t="s">
        <v>166</v>
      </c>
      <c r="B14" s="59" t="s">
        <v>74</v>
      </c>
      <c r="C14" s="59" t="s">
        <v>147</v>
      </c>
      <c r="D14" s="59" t="s">
        <v>26</v>
      </c>
      <c r="E14" s="59" t="s">
        <v>25</v>
      </c>
      <c r="F14" s="59" t="s">
        <v>25</v>
      </c>
      <c r="G14" s="59" t="s">
        <v>25</v>
      </c>
      <c r="H14" s="59" t="s">
        <v>25</v>
      </c>
      <c r="I14" s="59" t="s">
        <v>26</v>
      </c>
      <c r="J14" s="59" t="s">
        <v>25</v>
      </c>
      <c r="K14" s="59" t="s">
        <v>26</v>
      </c>
      <c r="L14" s="59" t="s">
        <v>26</v>
      </c>
      <c r="M14" s="59" t="s">
        <v>25</v>
      </c>
      <c r="N14" s="59" t="s">
        <v>25</v>
      </c>
      <c r="O14" s="60">
        <v>160</v>
      </c>
      <c r="P14" s="61">
        <v>198087.49999999997</v>
      </c>
      <c r="Q14" s="12">
        <v>2015</v>
      </c>
      <c r="R14" s="61">
        <v>35655.749999999993</v>
      </c>
      <c r="S14" s="12">
        <v>2015</v>
      </c>
      <c r="T14" s="61">
        <v>0</v>
      </c>
      <c r="U14" s="61">
        <v>0</v>
      </c>
      <c r="V14" s="60">
        <v>0</v>
      </c>
      <c r="W14" s="12">
        <v>2</v>
      </c>
    </row>
    <row r="15" spans="1:23" ht="14.25" thickTop="1" thickBot="1" x14ac:dyDescent="0.25">
      <c r="A15" s="94" t="s">
        <v>172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33">
        <f>SUM(O14)</f>
        <v>160</v>
      </c>
      <c r="P15" s="62">
        <f>SUM(P14)</f>
        <v>198087.49999999997</v>
      </c>
      <c r="Q15" s="63"/>
      <c r="R15" s="62">
        <f>SUM(R14)</f>
        <v>35655.749999999993</v>
      </c>
      <c r="S15" s="63"/>
      <c r="T15" s="62">
        <f>SUM(T14)</f>
        <v>0</v>
      </c>
      <c r="U15" s="62">
        <f>SUM(U14)</f>
        <v>0</v>
      </c>
      <c r="V15" s="33">
        <f>SUM(V14)</f>
        <v>0</v>
      </c>
      <c r="W15" s="64"/>
    </row>
    <row r="16" spans="1:23" ht="25.5" thickTop="1" thickBot="1" x14ac:dyDescent="0.25">
      <c r="A16" s="56" t="s">
        <v>166</v>
      </c>
      <c r="B16" s="56" t="s">
        <v>57</v>
      </c>
      <c r="C16" s="56" t="s">
        <v>148</v>
      </c>
      <c r="D16" s="56" t="s">
        <v>26</v>
      </c>
      <c r="E16" s="56" t="s">
        <v>25</v>
      </c>
      <c r="F16" s="56" t="s">
        <v>25</v>
      </c>
      <c r="G16" s="56" t="s">
        <v>25</v>
      </c>
      <c r="H16" s="56" t="s">
        <v>26</v>
      </c>
      <c r="I16" s="56" t="s">
        <v>26</v>
      </c>
      <c r="J16" s="56" t="s">
        <v>25</v>
      </c>
      <c r="K16" s="56" t="s">
        <v>26</v>
      </c>
      <c r="L16" s="56" t="s">
        <v>26</v>
      </c>
      <c r="M16" s="56" t="s">
        <v>25</v>
      </c>
      <c r="N16" s="56" t="s">
        <v>25</v>
      </c>
      <c r="O16" s="57">
        <v>0</v>
      </c>
      <c r="P16" s="58">
        <v>26449999.999999996</v>
      </c>
      <c r="Q16" s="11">
        <v>2015</v>
      </c>
      <c r="R16" s="58">
        <v>4760999.9999999991</v>
      </c>
      <c r="S16" s="11">
        <v>2015</v>
      </c>
      <c r="T16" s="58">
        <v>0</v>
      </c>
      <c r="U16" s="58">
        <v>0</v>
      </c>
      <c r="V16" s="57">
        <v>0</v>
      </c>
      <c r="W16" s="11">
        <v>0</v>
      </c>
    </row>
    <row r="17" spans="1:23" ht="25.5" thickTop="1" thickBot="1" x14ac:dyDescent="0.25">
      <c r="A17" s="59" t="s">
        <v>166</v>
      </c>
      <c r="B17" s="59" t="s">
        <v>57</v>
      </c>
      <c r="C17" s="59" t="s">
        <v>149</v>
      </c>
      <c r="D17" s="59" t="s">
        <v>26</v>
      </c>
      <c r="E17" s="59" t="s">
        <v>25</v>
      </c>
      <c r="F17" s="59" t="s">
        <v>25</v>
      </c>
      <c r="G17" s="59" t="s">
        <v>25</v>
      </c>
      <c r="H17" s="59" t="s">
        <v>25</v>
      </c>
      <c r="I17" s="59" t="s">
        <v>26</v>
      </c>
      <c r="J17" s="59" t="s">
        <v>25</v>
      </c>
      <c r="K17" s="59" t="s">
        <v>26</v>
      </c>
      <c r="L17" s="59" t="s">
        <v>26</v>
      </c>
      <c r="M17" s="59" t="s">
        <v>25</v>
      </c>
      <c r="N17" s="59" t="s">
        <v>25</v>
      </c>
      <c r="O17" s="60">
        <v>0</v>
      </c>
      <c r="P17" s="61">
        <v>2817500</v>
      </c>
      <c r="Q17" s="12">
        <v>2015</v>
      </c>
      <c r="R17" s="61">
        <v>507150</v>
      </c>
      <c r="S17" s="12">
        <v>2015</v>
      </c>
      <c r="T17" s="61">
        <v>0</v>
      </c>
      <c r="U17" s="61">
        <v>0</v>
      </c>
      <c r="V17" s="60">
        <v>0</v>
      </c>
      <c r="W17" s="12">
        <v>0</v>
      </c>
    </row>
    <row r="18" spans="1:23" ht="25.5" thickTop="1" thickBot="1" x14ac:dyDescent="0.25">
      <c r="A18" s="56" t="s">
        <v>166</v>
      </c>
      <c r="B18" s="56" t="s">
        <v>57</v>
      </c>
      <c r="C18" s="56" t="s">
        <v>150</v>
      </c>
      <c r="D18" s="56" t="s">
        <v>26</v>
      </c>
      <c r="E18" s="56" t="s">
        <v>25</v>
      </c>
      <c r="F18" s="56" t="s">
        <v>25</v>
      </c>
      <c r="G18" s="56" t="s">
        <v>25</v>
      </c>
      <c r="H18" s="56" t="s">
        <v>25</v>
      </c>
      <c r="I18" s="56" t="s">
        <v>26</v>
      </c>
      <c r="J18" s="56" t="s">
        <v>25</v>
      </c>
      <c r="K18" s="56" t="s">
        <v>26</v>
      </c>
      <c r="L18" s="56" t="s">
        <v>26</v>
      </c>
      <c r="M18" s="56" t="s">
        <v>25</v>
      </c>
      <c r="N18" s="56" t="s">
        <v>25</v>
      </c>
      <c r="O18" s="57">
        <v>0</v>
      </c>
      <c r="P18" s="58">
        <v>2415000</v>
      </c>
      <c r="Q18" s="11">
        <v>2015</v>
      </c>
      <c r="R18" s="58">
        <v>434700</v>
      </c>
      <c r="S18" s="11">
        <v>2015</v>
      </c>
      <c r="T18" s="58">
        <v>0</v>
      </c>
      <c r="U18" s="58">
        <v>0</v>
      </c>
      <c r="V18" s="57">
        <v>0</v>
      </c>
      <c r="W18" s="11">
        <v>0</v>
      </c>
    </row>
    <row r="19" spans="1:23" ht="37.5" thickTop="1" thickBot="1" x14ac:dyDescent="0.25">
      <c r="A19" s="59" t="s">
        <v>166</v>
      </c>
      <c r="B19" s="59" t="s">
        <v>57</v>
      </c>
      <c r="C19" s="59" t="s">
        <v>151</v>
      </c>
      <c r="D19" s="59" t="s">
        <v>26</v>
      </c>
      <c r="E19" s="59" t="s">
        <v>25</v>
      </c>
      <c r="F19" s="59" t="s">
        <v>25</v>
      </c>
      <c r="G19" s="59" t="s">
        <v>25</v>
      </c>
      <c r="H19" s="59" t="s">
        <v>25</v>
      </c>
      <c r="I19" s="59" t="s">
        <v>26</v>
      </c>
      <c r="J19" s="59" t="s">
        <v>25</v>
      </c>
      <c r="K19" s="59" t="s">
        <v>26</v>
      </c>
      <c r="L19" s="59" t="s">
        <v>26</v>
      </c>
      <c r="M19" s="59" t="s">
        <v>25</v>
      </c>
      <c r="N19" s="59" t="s">
        <v>25</v>
      </c>
      <c r="O19" s="60">
        <v>0</v>
      </c>
      <c r="P19" s="61">
        <v>24149999.999999996</v>
      </c>
      <c r="Q19" s="12">
        <v>2015</v>
      </c>
      <c r="R19" s="61">
        <v>4346999.9999999991</v>
      </c>
      <c r="S19" s="12">
        <v>2015</v>
      </c>
      <c r="T19" s="61">
        <v>0</v>
      </c>
      <c r="U19" s="61">
        <v>0</v>
      </c>
      <c r="V19" s="60">
        <v>0</v>
      </c>
      <c r="W19" s="12">
        <v>0</v>
      </c>
    </row>
    <row r="20" spans="1:23" ht="25.5" thickTop="1" thickBot="1" x14ac:dyDescent="0.25">
      <c r="A20" s="56" t="s">
        <v>166</v>
      </c>
      <c r="B20" s="56" t="s">
        <v>109</v>
      </c>
      <c r="C20" s="56" t="s">
        <v>152</v>
      </c>
      <c r="D20" s="56" t="s">
        <v>26</v>
      </c>
      <c r="E20" s="56" t="s">
        <v>25</v>
      </c>
      <c r="F20" s="56" t="s">
        <v>25</v>
      </c>
      <c r="G20" s="56" t="s">
        <v>26</v>
      </c>
      <c r="H20" s="56" t="s">
        <v>25</v>
      </c>
      <c r="I20" s="56" t="s">
        <v>26</v>
      </c>
      <c r="J20" s="56" t="s">
        <v>26</v>
      </c>
      <c r="K20" s="56" t="s">
        <v>25</v>
      </c>
      <c r="L20" s="56" t="s">
        <v>25</v>
      </c>
      <c r="M20" s="56" t="s">
        <v>25</v>
      </c>
      <c r="N20" s="56" t="s">
        <v>25</v>
      </c>
      <c r="O20" s="57">
        <v>15000</v>
      </c>
      <c r="P20" s="58">
        <v>1977884.9999999998</v>
      </c>
      <c r="Q20" s="11">
        <v>2015</v>
      </c>
      <c r="R20" s="58">
        <v>356019.29999999993</v>
      </c>
      <c r="S20" s="11">
        <v>2015</v>
      </c>
      <c r="T20" s="58">
        <v>0</v>
      </c>
      <c r="U20" s="58">
        <v>0</v>
      </c>
      <c r="V20" s="57">
        <v>75</v>
      </c>
      <c r="W20" s="11">
        <v>0</v>
      </c>
    </row>
    <row r="21" spans="1:23" ht="37.5" thickTop="1" thickBot="1" x14ac:dyDescent="0.25">
      <c r="A21" s="59" t="s">
        <v>166</v>
      </c>
      <c r="B21" s="59" t="s">
        <v>57</v>
      </c>
      <c r="C21" s="59" t="s">
        <v>153</v>
      </c>
      <c r="D21" s="59" t="s">
        <v>26</v>
      </c>
      <c r="E21" s="59" t="s">
        <v>25</v>
      </c>
      <c r="F21" s="59" t="s">
        <v>25</v>
      </c>
      <c r="G21" s="59" t="s">
        <v>25</v>
      </c>
      <c r="H21" s="59" t="s">
        <v>25</v>
      </c>
      <c r="I21" s="59" t="s">
        <v>26</v>
      </c>
      <c r="J21" s="59" t="s">
        <v>25</v>
      </c>
      <c r="K21" s="59" t="s">
        <v>26</v>
      </c>
      <c r="L21" s="59" t="s">
        <v>26</v>
      </c>
      <c r="M21" s="59" t="s">
        <v>25</v>
      </c>
      <c r="N21" s="59" t="s">
        <v>25</v>
      </c>
      <c r="O21" s="60">
        <v>0</v>
      </c>
      <c r="P21" s="61">
        <v>345000</v>
      </c>
      <c r="Q21" s="12">
        <v>2015</v>
      </c>
      <c r="R21" s="61">
        <v>62100</v>
      </c>
      <c r="S21" s="12">
        <v>2015</v>
      </c>
      <c r="T21" s="61">
        <v>0</v>
      </c>
      <c r="U21" s="61">
        <v>0</v>
      </c>
      <c r="V21" s="60">
        <v>0</v>
      </c>
      <c r="W21" s="12">
        <v>0</v>
      </c>
    </row>
    <row r="22" spans="1:23" ht="25.5" thickTop="1" thickBot="1" x14ac:dyDescent="0.25">
      <c r="A22" s="56" t="s">
        <v>165</v>
      </c>
      <c r="B22" s="56" t="s">
        <v>29</v>
      </c>
      <c r="C22" s="56" t="s">
        <v>154</v>
      </c>
      <c r="D22" s="56" t="s">
        <v>26</v>
      </c>
      <c r="E22" s="56" t="s">
        <v>25</v>
      </c>
      <c r="F22" s="56" t="s">
        <v>26</v>
      </c>
      <c r="G22" s="56" t="s">
        <v>26</v>
      </c>
      <c r="H22" s="56" t="s">
        <v>25</v>
      </c>
      <c r="I22" s="56" t="s">
        <v>26</v>
      </c>
      <c r="J22" s="56" t="s">
        <v>25</v>
      </c>
      <c r="K22" s="56" t="s">
        <v>26</v>
      </c>
      <c r="L22" s="56" t="s">
        <v>25</v>
      </c>
      <c r="M22" s="56" t="s">
        <v>25</v>
      </c>
      <c r="N22" s="56" t="s">
        <v>25</v>
      </c>
      <c r="O22" s="57">
        <v>360</v>
      </c>
      <c r="P22" s="58">
        <v>51289.999999999993</v>
      </c>
      <c r="Q22" s="11">
        <v>2015</v>
      </c>
      <c r="R22" s="58">
        <v>9232.1999999999989</v>
      </c>
      <c r="S22" s="11">
        <v>2015</v>
      </c>
      <c r="T22" s="58">
        <v>0</v>
      </c>
      <c r="U22" s="58">
        <v>0</v>
      </c>
      <c r="V22" s="57">
        <v>0</v>
      </c>
      <c r="W22" s="11">
        <v>0</v>
      </c>
    </row>
    <row r="23" spans="1:23" ht="37.5" thickTop="1" thickBot="1" x14ac:dyDescent="0.25">
      <c r="A23" s="59" t="s">
        <v>165</v>
      </c>
      <c r="B23" s="59" t="s">
        <v>29</v>
      </c>
      <c r="C23" s="59" t="s">
        <v>155</v>
      </c>
      <c r="D23" s="59" t="s">
        <v>26</v>
      </c>
      <c r="E23" s="59" t="s">
        <v>25</v>
      </c>
      <c r="F23" s="59" t="s">
        <v>25</v>
      </c>
      <c r="G23" s="59" t="s">
        <v>25</v>
      </c>
      <c r="H23" s="59" t="s">
        <v>26</v>
      </c>
      <c r="I23" s="59" t="s">
        <v>26</v>
      </c>
      <c r="J23" s="59" t="s">
        <v>25</v>
      </c>
      <c r="K23" s="59" t="s">
        <v>26</v>
      </c>
      <c r="L23" s="59" t="s">
        <v>25</v>
      </c>
      <c r="M23" s="59" t="s">
        <v>25</v>
      </c>
      <c r="N23" s="59" t="s">
        <v>25</v>
      </c>
      <c r="O23" s="60">
        <v>0</v>
      </c>
      <c r="P23" s="61">
        <v>3622499.9999999995</v>
      </c>
      <c r="Q23" s="12">
        <v>2015</v>
      </c>
      <c r="R23" s="61">
        <v>652049.99999999988</v>
      </c>
      <c r="S23" s="12">
        <v>2015</v>
      </c>
      <c r="T23" s="61">
        <v>0</v>
      </c>
      <c r="U23" s="61">
        <v>0</v>
      </c>
      <c r="V23" s="60">
        <v>0</v>
      </c>
      <c r="W23" s="12">
        <v>0</v>
      </c>
    </row>
    <row r="24" spans="1:23" ht="25.5" thickTop="1" thickBot="1" x14ac:dyDescent="0.25">
      <c r="A24" s="56" t="s">
        <v>39</v>
      </c>
      <c r="B24" s="56" t="s">
        <v>44</v>
      </c>
      <c r="C24" s="56" t="s">
        <v>156</v>
      </c>
      <c r="D24" s="56" t="s">
        <v>26</v>
      </c>
      <c r="E24" s="56" t="s">
        <v>25</v>
      </c>
      <c r="F24" s="56" t="s">
        <v>25</v>
      </c>
      <c r="G24" s="56" t="s">
        <v>25</v>
      </c>
      <c r="H24" s="56" t="s">
        <v>25</v>
      </c>
      <c r="I24" s="56" t="s">
        <v>26</v>
      </c>
      <c r="J24" s="56" t="s">
        <v>25</v>
      </c>
      <c r="K24" s="56" t="s">
        <v>25</v>
      </c>
      <c r="L24" s="56" t="s">
        <v>26</v>
      </c>
      <c r="M24" s="56" t="s">
        <v>25</v>
      </c>
      <c r="N24" s="56" t="s">
        <v>25</v>
      </c>
      <c r="O24" s="57">
        <v>5846</v>
      </c>
      <c r="P24" s="58">
        <v>785826.04999999993</v>
      </c>
      <c r="Q24" s="11">
        <v>2015</v>
      </c>
      <c r="R24" s="58">
        <v>141448.68899999998</v>
      </c>
      <c r="S24" s="11">
        <v>2015</v>
      </c>
      <c r="T24" s="58">
        <v>0</v>
      </c>
      <c r="U24" s="58">
        <v>0</v>
      </c>
      <c r="V24" s="57">
        <v>10</v>
      </c>
      <c r="W24" s="11">
        <v>0</v>
      </c>
    </row>
    <row r="25" spans="1:23" ht="37.5" thickTop="1" thickBot="1" x14ac:dyDescent="0.25">
      <c r="A25" s="59" t="s">
        <v>39</v>
      </c>
      <c r="B25" s="59" t="s">
        <v>61</v>
      </c>
      <c r="C25" s="59" t="s">
        <v>157</v>
      </c>
      <c r="D25" s="59" t="s">
        <v>26</v>
      </c>
      <c r="E25" s="59" t="s">
        <v>25</v>
      </c>
      <c r="F25" s="59" t="s">
        <v>25</v>
      </c>
      <c r="G25" s="59" t="s">
        <v>26</v>
      </c>
      <c r="H25" s="59" t="s">
        <v>25</v>
      </c>
      <c r="I25" s="59" t="s">
        <v>26</v>
      </c>
      <c r="J25" s="59" t="s">
        <v>26</v>
      </c>
      <c r="K25" s="59" t="s">
        <v>25</v>
      </c>
      <c r="L25" s="59" t="s">
        <v>26</v>
      </c>
      <c r="M25" s="59" t="s">
        <v>25</v>
      </c>
      <c r="N25" s="59" t="s">
        <v>25</v>
      </c>
      <c r="O25" s="60">
        <v>86000</v>
      </c>
      <c r="P25" s="61">
        <v>12501058.899999999</v>
      </c>
      <c r="Q25" s="12">
        <v>2015</v>
      </c>
      <c r="R25" s="61">
        <v>2250190.6019999995</v>
      </c>
      <c r="S25" s="12">
        <v>2015</v>
      </c>
      <c r="T25" s="61">
        <v>0</v>
      </c>
      <c r="U25" s="61">
        <v>0</v>
      </c>
      <c r="V25" s="60">
        <v>800</v>
      </c>
      <c r="W25" s="12">
        <v>0</v>
      </c>
    </row>
    <row r="26" spans="1:23" ht="25.5" thickTop="1" thickBot="1" x14ac:dyDescent="0.25">
      <c r="A26" s="56" t="s">
        <v>166</v>
      </c>
      <c r="B26" s="56" t="s">
        <v>57</v>
      </c>
      <c r="C26" s="56" t="s">
        <v>158</v>
      </c>
      <c r="D26" s="56" t="s">
        <v>26</v>
      </c>
      <c r="E26" s="56" t="s">
        <v>26</v>
      </c>
      <c r="F26" s="56" t="s">
        <v>25</v>
      </c>
      <c r="G26" s="56" t="s">
        <v>25</v>
      </c>
      <c r="H26" s="56" t="s">
        <v>25</v>
      </c>
      <c r="I26" s="56" t="s">
        <v>26</v>
      </c>
      <c r="J26" s="56" t="s">
        <v>25</v>
      </c>
      <c r="K26" s="56" t="s">
        <v>26</v>
      </c>
      <c r="L26" s="56" t="s">
        <v>26</v>
      </c>
      <c r="M26" s="56" t="s">
        <v>25</v>
      </c>
      <c r="N26" s="56" t="s">
        <v>25</v>
      </c>
      <c r="O26" s="57">
        <v>86800</v>
      </c>
      <c r="P26" s="58">
        <v>15145049.199999999</v>
      </c>
      <c r="Q26" s="11">
        <v>2015</v>
      </c>
      <c r="R26" s="58">
        <v>2726108.8559999997</v>
      </c>
      <c r="S26" s="11">
        <v>2015</v>
      </c>
      <c r="T26" s="58">
        <v>0</v>
      </c>
      <c r="U26" s="58">
        <v>0</v>
      </c>
      <c r="V26" s="57">
        <v>100</v>
      </c>
      <c r="W26" s="11">
        <v>0</v>
      </c>
    </row>
    <row r="27" spans="1:23" ht="37.5" thickTop="1" thickBot="1" x14ac:dyDescent="0.25">
      <c r="A27" s="59" t="s">
        <v>39</v>
      </c>
      <c r="B27" s="59" t="s">
        <v>61</v>
      </c>
      <c r="C27" s="59" t="s">
        <v>159</v>
      </c>
      <c r="D27" s="59" t="s">
        <v>26</v>
      </c>
      <c r="E27" s="59" t="s">
        <v>25</v>
      </c>
      <c r="F27" s="59" t="s">
        <v>25</v>
      </c>
      <c r="G27" s="59" t="s">
        <v>26</v>
      </c>
      <c r="H27" s="59" t="s">
        <v>25</v>
      </c>
      <c r="I27" s="59" t="s">
        <v>26</v>
      </c>
      <c r="J27" s="59" t="s">
        <v>26</v>
      </c>
      <c r="K27" s="59" t="s">
        <v>25</v>
      </c>
      <c r="L27" s="59" t="s">
        <v>26</v>
      </c>
      <c r="M27" s="59" t="s">
        <v>25</v>
      </c>
      <c r="N27" s="59" t="s">
        <v>25</v>
      </c>
      <c r="O27" s="60">
        <v>86000</v>
      </c>
      <c r="P27" s="61">
        <v>17518467.5</v>
      </c>
      <c r="Q27" s="12">
        <v>2015</v>
      </c>
      <c r="R27" s="61">
        <v>3153324.15</v>
      </c>
      <c r="S27" s="12">
        <v>2015</v>
      </c>
      <c r="T27" s="61">
        <v>0</v>
      </c>
      <c r="U27" s="61">
        <v>0</v>
      </c>
      <c r="V27" s="60">
        <v>675</v>
      </c>
      <c r="W27" s="12">
        <v>0</v>
      </c>
    </row>
    <row r="28" spans="1:23" ht="25.5" thickTop="1" thickBot="1" x14ac:dyDescent="0.25">
      <c r="A28" s="56" t="s">
        <v>39</v>
      </c>
      <c r="B28" s="56" t="s">
        <v>85</v>
      </c>
      <c r="C28" s="56" t="s">
        <v>160</v>
      </c>
      <c r="D28" s="56" t="s">
        <v>26</v>
      </c>
      <c r="E28" s="56" t="s">
        <v>25</v>
      </c>
      <c r="F28" s="56" t="s">
        <v>25</v>
      </c>
      <c r="G28" s="56" t="s">
        <v>26</v>
      </c>
      <c r="H28" s="56" t="s">
        <v>25</v>
      </c>
      <c r="I28" s="56" t="s">
        <v>26</v>
      </c>
      <c r="J28" s="56" t="s">
        <v>26</v>
      </c>
      <c r="K28" s="56" t="s">
        <v>25</v>
      </c>
      <c r="L28" s="56" t="s">
        <v>26</v>
      </c>
      <c r="M28" s="56" t="s">
        <v>25</v>
      </c>
      <c r="N28" s="56" t="s">
        <v>25</v>
      </c>
      <c r="O28" s="57">
        <v>90000</v>
      </c>
      <c r="P28" s="58">
        <v>23000000</v>
      </c>
      <c r="Q28" s="11">
        <v>2015</v>
      </c>
      <c r="R28" s="58">
        <v>4140000</v>
      </c>
      <c r="S28" s="11">
        <v>2015</v>
      </c>
      <c r="T28" s="58">
        <v>0</v>
      </c>
      <c r="U28" s="58">
        <v>0</v>
      </c>
      <c r="V28" s="57">
        <v>900</v>
      </c>
      <c r="W28" s="11">
        <v>0</v>
      </c>
    </row>
    <row r="29" spans="1:23" ht="37.5" thickTop="1" thickBot="1" x14ac:dyDescent="0.25">
      <c r="A29" s="59" t="s">
        <v>165</v>
      </c>
      <c r="B29" s="59" t="s">
        <v>57</v>
      </c>
      <c r="C29" s="59" t="s">
        <v>94</v>
      </c>
      <c r="D29" s="59" t="s">
        <v>26</v>
      </c>
      <c r="E29" s="59" t="s">
        <v>25</v>
      </c>
      <c r="F29" s="59" t="s">
        <v>25</v>
      </c>
      <c r="G29" s="59" t="s">
        <v>25</v>
      </c>
      <c r="H29" s="59" t="s">
        <v>25</v>
      </c>
      <c r="I29" s="59" t="s">
        <v>25</v>
      </c>
      <c r="J29" s="59" t="s">
        <v>25</v>
      </c>
      <c r="K29" s="59" t="s">
        <v>26</v>
      </c>
      <c r="L29" s="59" t="s">
        <v>26</v>
      </c>
      <c r="M29" s="59" t="s">
        <v>25</v>
      </c>
      <c r="N29" s="59" t="s">
        <v>25</v>
      </c>
      <c r="O29" s="60">
        <v>0</v>
      </c>
      <c r="P29" s="61">
        <v>443899.99999999994</v>
      </c>
      <c r="Q29" s="12">
        <v>2015</v>
      </c>
      <c r="R29" s="61">
        <v>79901.999999999985</v>
      </c>
      <c r="S29" s="12">
        <v>2015</v>
      </c>
      <c r="T29" s="61">
        <v>0</v>
      </c>
      <c r="U29" s="61">
        <v>0</v>
      </c>
      <c r="V29" s="60">
        <v>0</v>
      </c>
      <c r="W29" s="12">
        <v>0</v>
      </c>
    </row>
    <row r="30" spans="1:23" ht="37.5" thickTop="1" thickBot="1" x14ac:dyDescent="0.25">
      <c r="A30" s="56" t="s">
        <v>166</v>
      </c>
      <c r="B30" s="56" t="s">
        <v>57</v>
      </c>
      <c r="C30" s="56" t="s">
        <v>95</v>
      </c>
      <c r="D30" s="56" t="s">
        <v>26</v>
      </c>
      <c r="E30" s="56" t="s">
        <v>25</v>
      </c>
      <c r="F30" s="56" t="s">
        <v>25</v>
      </c>
      <c r="G30" s="56" t="s">
        <v>25</v>
      </c>
      <c r="H30" s="56" t="s">
        <v>25</v>
      </c>
      <c r="I30" s="56" t="s">
        <v>25</v>
      </c>
      <c r="J30" s="56" t="s">
        <v>25</v>
      </c>
      <c r="K30" s="56" t="s">
        <v>26</v>
      </c>
      <c r="L30" s="56" t="s">
        <v>26</v>
      </c>
      <c r="M30" s="56" t="s">
        <v>25</v>
      </c>
      <c r="N30" s="56" t="s">
        <v>25</v>
      </c>
      <c r="O30" s="57">
        <v>0</v>
      </c>
      <c r="P30" s="58">
        <v>243799.99999999997</v>
      </c>
      <c r="Q30" s="11">
        <v>2015</v>
      </c>
      <c r="R30" s="58">
        <v>43883.999999999993</v>
      </c>
      <c r="S30" s="11">
        <v>2015</v>
      </c>
      <c r="T30" s="58">
        <v>0</v>
      </c>
      <c r="U30" s="58">
        <v>0</v>
      </c>
      <c r="V30" s="57">
        <v>0</v>
      </c>
      <c r="W30" s="11">
        <v>0</v>
      </c>
    </row>
    <row r="31" spans="1:23" ht="37.5" thickTop="1" thickBot="1" x14ac:dyDescent="0.25">
      <c r="A31" s="59" t="s">
        <v>39</v>
      </c>
      <c r="B31" s="59" t="s">
        <v>57</v>
      </c>
      <c r="C31" s="59" t="s">
        <v>96</v>
      </c>
      <c r="D31" s="59" t="s">
        <v>26</v>
      </c>
      <c r="E31" s="59" t="s">
        <v>25</v>
      </c>
      <c r="F31" s="59" t="s">
        <v>25</v>
      </c>
      <c r="G31" s="59" t="s">
        <v>25</v>
      </c>
      <c r="H31" s="59" t="s">
        <v>25</v>
      </c>
      <c r="I31" s="59" t="s">
        <v>25</v>
      </c>
      <c r="J31" s="59" t="s">
        <v>25</v>
      </c>
      <c r="K31" s="59" t="s">
        <v>26</v>
      </c>
      <c r="L31" s="59" t="s">
        <v>26</v>
      </c>
      <c r="M31" s="59" t="s">
        <v>25</v>
      </c>
      <c r="N31" s="59" t="s">
        <v>25</v>
      </c>
      <c r="O31" s="60">
        <v>0</v>
      </c>
      <c r="P31" s="61">
        <v>569250</v>
      </c>
      <c r="Q31" s="12">
        <v>2015</v>
      </c>
      <c r="R31" s="61">
        <v>102465</v>
      </c>
      <c r="S31" s="12">
        <v>2015</v>
      </c>
      <c r="T31" s="61">
        <v>0</v>
      </c>
      <c r="U31" s="61">
        <v>0</v>
      </c>
      <c r="V31" s="60">
        <v>0</v>
      </c>
      <c r="W31" s="12">
        <v>0</v>
      </c>
    </row>
    <row r="32" spans="1:23" ht="37.5" thickTop="1" thickBot="1" x14ac:dyDescent="0.25">
      <c r="A32" s="56" t="s">
        <v>166</v>
      </c>
      <c r="B32" s="56" t="s">
        <v>57</v>
      </c>
      <c r="C32" s="56" t="s">
        <v>97</v>
      </c>
      <c r="D32" s="56" t="s">
        <v>26</v>
      </c>
      <c r="E32" s="56" t="s">
        <v>25</v>
      </c>
      <c r="F32" s="56" t="s">
        <v>25</v>
      </c>
      <c r="G32" s="56" t="s">
        <v>25</v>
      </c>
      <c r="H32" s="56" t="s">
        <v>25</v>
      </c>
      <c r="I32" s="56" t="s">
        <v>25</v>
      </c>
      <c r="J32" s="56" t="s">
        <v>25</v>
      </c>
      <c r="K32" s="56" t="s">
        <v>26</v>
      </c>
      <c r="L32" s="56" t="s">
        <v>26</v>
      </c>
      <c r="M32" s="56" t="s">
        <v>25</v>
      </c>
      <c r="N32" s="56" t="s">
        <v>25</v>
      </c>
      <c r="O32" s="57">
        <v>0</v>
      </c>
      <c r="P32" s="58">
        <v>266800</v>
      </c>
      <c r="Q32" s="11">
        <v>2015</v>
      </c>
      <c r="R32" s="58">
        <v>48024</v>
      </c>
      <c r="S32" s="11">
        <v>2015</v>
      </c>
      <c r="T32" s="58">
        <v>0</v>
      </c>
      <c r="U32" s="58">
        <v>0</v>
      </c>
      <c r="V32" s="57">
        <v>0</v>
      </c>
      <c r="W32" s="11">
        <v>0</v>
      </c>
    </row>
    <row r="33" spans="1:23" ht="37.5" thickTop="1" thickBot="1" x14ac:dyDescent="0.25">
      <c r="A33" s="59" t="s">
        <v>166</v>
      </c>
      <c r="B33" s="59" t="s">
        <v>57</v>
      </c>
      <c r="C33" s="59" t="s">
        <v>98</v>
      </c>
      <c r="D33" s="59" t="s">
        <v>26</v>
      </c>
      <c r="E33" s="59" t="s">
        <v>25</v>
      </c>
      <c r="F33" s="59" t="s">
        <v>25</v>
      </c>
      <c r="G33" s="59" t="s">
        <v>25</v>
      </c>
      <c r="H33" s="59" t="s">
        <v>25</v>
      </c>
      <c r="I33" s="59" t="s">
        <v>25</v>
      </c>
      <c r="J33" s="59" t="s">
        <v>25</v>
      </c>
      <c r="K33" s="59" t="s">
        <v>26</v>
      </c>
      <c r="L33" s="59" t="s">
        <v>26</v>
      </c>
      <c r="M33" s="59" t="s">
        <v>25</v>
      </c>
      <c r="N33" s="59" t="s">
        <v>25</v>
      </c>
      <c r="O33" s="60">
        <v>0</v>
      </c>
      <c r="P33" s="61">
        <v>569250</v>
      </c>
      <c r="Q33" s="12">
        <v>2015</v>
      </c>
      <c r="R33" s="61">
        <v>102465</v>
      </c>
      <c r="S33" s="12">
        <v>2015</v>
      </c>
      <c r="T33" s="61">
        <v>0</v>
      </c>
      <c r="U33" s="61">
        <v>0</v>
      </c>
      <c r="V33" s="60">
        <v>0</v>
      </c>
      <c r="W33" s="12">
        <v>0</v>
      </c>
    </row>
    <row r="34" spans="1:23" ht="37.5" thickTop="1" thickBot="1" x14ac:dyDescent="0.25">
      <c r="A34" s="56" t="s">
        <v>168</v>
      </c>
      <c r="B34" s="56" t="s">
        <v>57</v>
      </c>
      <c r="C34" s="56" t="s">
        <v>99</v>
      </c>
      <c r="D34" s="56" t="s">
        <v>26</v>
      </c>
      <c r="E34" s="56" t="s">
        <v>25</v>
      </c>
      <c r="F34" s="56" t="s">
        <v>25</v>
      </c>
      <c r="G34" s="56" t="s">
        <v>25</v>
      </c>
      <c r="H34" s="56" t="s">
        <v>25</v>
      </c>
      <c r="I34" s="56" t="s">
        <v>25</v>
      </c>
      <c r="J34" s="56" t="s">
        <v>25</v>
      </c>
      <c r="K34" s="56" t="s">
        <v>26</v>
      </c>
      <c r="L34" s="56" t="s">
        <v>26</v>
      </c>
      <c r="M34" s="56" t="s">
        <v>25</v>
      </c>
      <c r="N34" s="56" t="s">
        <v>25</v>
      </c>
      <c r="O34" s="57">
        <v>0</v>
      </c>
      <c r="P34" s="58">
        <v>504849.99999999994</v>
      </c>
      <c r="Q34" s="11">
        <v>2015</v>
      </c>
      <c r="R34" s="58">
        <v>90872.999999999985</v>
      </c>
      <c r="S34" s="11">
        <v>2015</v>
      </c>
      <c r="T34" s="58">
        <v>0</v>
      </c>
      <c r="U34" s="58">
        <v>0</v>
      </c>
      <c r="V34" s="57">
        <v>0</v>
      </c>
      <c r="W34" s="11">
        <v>0</v>
      </c>
    </row>
    <row r="35" spans="1:23" ht="37.5" thickTop="1" thickBot="1" x14ac:dyDescent="0.25">
      <c r="A35" s="59" t="s">
        <v>39</v>
      </c>
      <c r="B35" s="59" t="s">
        <v>57</v>
      </c>
      <c r="C35" s="59" t="s">
        <v>100</v>
      </c>
      <c r="D35" s="59" t="s">
        <v>26</v>
      </c>
      <c r="E35" s="59" t="s">
        <v>25</v>
      </c>
      <c r="F35" s="59" t="s">
        <v>25</v>
      </c>
      <c r="G35" s="59" t="s">
        <v>25</v>
      </c>
      <c r="H35" s="59" t="s">
        <v>25</v>
      </c>
      <c r="I35" s="59" t="s">
        <v>25</v>
      </c>
      <c r="J35" s="59" t="s">
        <v>25</v>
      </c>
      <c r="K35" s="59" t="s">
        <v>26</v>
      </c>
      <c r="L35" s="59" t="s">
        <v>26</v>
      </c>
      <c r="M35" s="59" t="s">
        <v>25</v>
      </c>
      <c r="N35" s="59" t="s">
        <v>25</v>
      </c>
      <c r="O35" s="60">
        <v>0</v>
      </c>
      <c r="P35" s="61">
        <v>243799.99999999997</v>
      </c>
      <c r="Q35" s="12">
        <v>2015</v>
      </c>
      <c r="R35" s="61">
        <v>43883.999999999993</v>
      </c>
      <c r="S35" s="12">
        <v>2015</v>
      </c>
      <c r="T35" s="61">
        <v>0</v>
      </c>
      <c r="U35" s="61">
        <v>0</v>
      </c>
      <c r="V35" s="60">
        <v>0</v>
      </c>
      <c r="W35" s="12">
        <v>0</v>
      </c>
    </row>
    <row r="36" spans="1:23" ht="14.25" thickTop="1" thickBot="1" x14ac:dyDescent="0.25">
      <c r="A36" s="56" t="s">
        <v>39</v>
      </c>
      <c r="B36" s="56" t="s">
        <v>57</v>
      </c>
      <c r="C36" s="56" t="s">
        <v>101</v>
      </c>
      <c r="D36" s="56" t="s">
        <v>25</v>
      </c>
      <c r="E36" s="56" t="s">
        <v>25</v>
      </c>
      <c r="F36" s="56" t="s">
        <v>25</v>
      </c>
      <c r="G36" s="56" t="s">
        <v>25</v>
      </c>
      <c r="H36" s="56" t="s">
        <v>25</v>
      </c>
      <c r="I36" s="56" t="s">
        <v>25</v>
      </c>
      <c r="J36" s="56" t="s">
        <v>25</v>
      </c>
      <c r="K36" s="56" t="s">
        <v>25</v>
      </c>
      <c r="L36" s="56" t="s">
        <v>25</v>
      </c>
      <c r="M36" s="56" t="s">
        <v>26</v>
      </c>
      <c r="N36" s="56" t="s">
        <v>25</v>
      </c>
      <c r="O36" s="57">
        <v>2464</v>
      </c>
      <c r="P36" s="58">
        <v>182562.5</v>
      </c>
      <c r="Q36" s="11">
        <v>2015</v>
      </c>
      <c r="R36" s="58">
        <v>32861.25</v>
      </c>
      <c r="S36" s="11">
        <v>2015</v>
      </c>
      <c r="T36" s="58">
        <v>0</v>
      </c>
      <c r="U36" s="58">
        <v>0</v>
      </c>
      <c r="V36" s="57">
        <v>0</v>
      </c>
      <c r="W36" s="11">
        <v>0</v>
      </c>
    </row>
    <row r="37" spans="1:23" ht="25.5" thickTop="1" thickBot="1" x14ac:dyDescent="0.25">
      <c r="A37" s="59" t="s">
        <v>39</v>
      </c>
      <c r="B37" s="59" t="s">
        <v>57</v>
      </c>
      <c r="C37" s="59" t="s">
        <v>102</v>
      </c>
      <c r="D37" s="59" t="s">
        <v>26</v>
      </c>
      <c r="E37" s="59" t="s">
        <v>25</v>
      </c>
      <c r="F37" s="59" t="s">
        <v>25</v>
      </c>
      <c r="G37" s="59" t="s">
        <v>25</v>
      </c>
      <c r="H37" s="59" t="s">
        <v>25</v>
      </c>
      <c r="I37" s="59" t="s">
        <v>26</v>
      </c>
      <c r="J37" s="59" t="s">
        <v>26</v>
      </c>
      <c r="K37" s="59" t="s">
        <v>25</v>
      </c>
      <c r="L37" s="59" t="s">
        <v>26</v>
      </c>
      <c r="M37" s="59" t="s">
        <v>25</v>
      </c>
      <c r="N37" s="59" t="s">
        <v>25</v>
      </c>
      <c r="O37" s="60">
        <v>24122</v>
      </c>
      <c r="P37" s="61">
        <v>724500</v>
      </c>
      <c r="Q37" s="12">
        <v>2015</v>
      </c>
      <c r="R37" s="61">
        <v>130410</v>
      </c>
      <c r="S37" s="12">
        <v>2015</v>
      </c>
      <c r="T37" s="61">
        <v>0</v>
      </c>
      <c r="U37" s="61">
        <v>0</v>
      </c>
      <c r="V37" s="60">
        <v>21</v>
      </c>
      <c r="W37" s="12">
        <v>0</v>
      </c>
    </row>
    <row r="38" spans="1:23" ht="25.5" thickTop="1" thickBot="1" x14ac:dyDescent="0.25">
      <c r="A38" s="56" t="s">
        <v>39</v>
      </c>
      <c r="B38" s="56" t="s">
        <v>29</v>
      </c>
      <c r="C38" s="56" t="s">
        <v>103</v>
      </c>
      <c r="D38" s="56" t="s">
        <v>26</v>
      </c>
      <c r="E38" s="56" t="s">
        <v>25</v>
      </c>
      <c r="F38" s="56" t="s">
        <v>25</v>
      </c>
      <c r="G38" s="56" t="s">
        <v>25</v>
      </c>
      <c r="H38" s="56" t="s">
        <v>25</v>
      </c>
      <c r="I38" s="56" t="s">
        <v>26</v>
      </c>
      <c r="J38" s="56" t="s">
        <v>25</v>
      </c>
      <c r="K38" s="56" t="s">
        <v>26</v>
      </c>
      <c r="L38" s="56" t="s">
        <v>26</v>
      </c>
      <c r="M38" s="56" t="s">
        <v>25</v>
      </c>
      <c r="N38" s="56" t="s">
        <v>25</v>
      </c>
      <c r="O38" s="57">
        <v>960</v>
      </c>
      <c r="P38" s="58">
        <v>350750</v>
      </c>
      <c r="Q38" s="11">
        <v>2015</v>
      </c>
      <c r="R38" s="58">
        <v>63135</v>
      </c>
      <c r="S38" s="11">
        <v>2015</v>
      </c>
      <c r="T38" s="58">
        <v>0</v>
      </c>
      <c r="U38" s="58">
        <v>0</v>
      </c>
      <c r="V38" s="57">
        <v>30</v>
      </c>
      <c r="W38" s="11">
        <v>0</v>
      </c>
    </row>
    <row r="39" spans="1:23" ht="25.5" thickTop="1" thickBot="1" x14ac:dyDescent="0.25">
      <c r="A39" s="59" t="s">
        <v>165</v>
      </c>
      <c r="B39" s="59" t="s">
        <v>68</v>
      </c>
      <c r="C39" s="59" t="s">
        <v>104</v>
      </c>
      <c r="D39" s="59" t="s">
        <v>26</v>
      </c>
      <c r="E39" s="59" t="s">
        <v>25</v>
      </c>
      <c r="F39" s="59" t="s">
        <v>25</v>
      </c>
      <c r="G39" s="59" t="s">
        <v>26</v>
      </c>
      <c r="H39" s="59" t="s">
        <v>25</v>
      </c>
      <c r="I39" s="59" t="s">
        <v>26</v>
      </c>
      <c r="J39" s="59" t="s">
        <v>26</v>
      </c>
      <c r="K39" s="59" t="s">
        <v>25</v>
      </c>
      <c r="L39" s="59" t="s">
        <v>26</v>
      </c>
      <c r="M39" s="59" t="s">
        <v>25</v>
      </c>
      <c r="N39" s="59" t="s">
        <v>25</v>
      </c>
      <c r="O39" s="60">
        <v>73176</v>
      </c>
      <c r="P39" s="61">
        <v>8991850</v>
      </c>
      <c r="Q39" s="12">
        <v>2015</v>
      </c>
      <c r="R39" s="61">
        <v>1618533</v>
      </c>
      <c r="S39" s="12">
        <v>2015</v>
      </c>
      <c r="T39" s="61">
        <v>0</v>
      </c>
      <c r="U39" s="61">
        <v>0</v>
      </c>
      <c r="V39" s="60">
        <v>850</v>
      </c>
      <c r="W39" s="12">
        <v>0</v>
      </c>
    </row>
    <row r="40" spans="1:23" ht="37.5" thickTop="1" thickBot="1" x14ac:dyDescent="0.25">
      <c r="A40" s="56" t="s">
        <v>39</v>
      </c>
      <c r="B40" s="56" t="s">
        <v>68</v>
      </c>
      <c r="C40" s="56" t="s">
        <v>105</v>
      </c>
      <c r="D40" s="56" t="s">
        <v>26</v>
      </c>
      <c r="E40" s="56" t="s">
        <v>25</v>
      </c>
      <c r="F40" s="56" t="s">
        <v>25</v>
      </c>
      <c r="G40" s="56" t="s">
        <v>26</v>
      </c>
      <c r="H40" s="56" t="s">
        <v>25</v>
      </c>
      <c r="I40" s="56" t="s">
        <v>26</v>
      </c>
      <c r="J40" s="56" t="s">
        <v>26</v>
      </c>
      <c r="K40" s="56" t="s">
        <v>25</v>
      </c>
      <c r="L40" s="56" t="s">
        <v>26</v>
      </c>
      <c r="M40" s="56" t="s">
        <v>25</v>
      </c>
      <c r="N40" s="56" t="s">
        <v>25</v>
      </c>
      <c r="O40" s="57">
        <v>94179</v>
      </c>
      <c r="P40" s="58">
        <v>10830585</v>
      </c>
      <c r="Q40" s="11">
        <v>2015</v>
      </c>
      <c r="R40" s="58">
        <v>1949505.2999999998</v>
      </c>
      <c r="S40" s="11">
        <v>2015</v>
      </c>
      <c r="T40" s="58">
        <v>0</v>
      </c>
      <c r="U40" s="58">
        <v>0</v>
      </c>
      <c r="V40" s="57">
        <v>550</v>
      </c>
      <c r="W40" s="11">
        <v>0</v>
      </c>
    </row>
    <row r="41" spans="1:23" ht="37.5" thickTop="1" thickBot="1" x14ac:dyDescent="0.25">
      <c r="A41" s="59" t="s">
        <v>165</v>
      </c>
      <c r="B41" s="59" t="s">
        <v>106</v>
      </c>
      <c r="C41" s="59" t="s">
        <v>107</v>
      </c>
      <c r="D41" s="59" t="s">
        <v>26</v>
      </c>
      <c r="E41" s="59" t="s">
        <v>25</v>
      </c>
      <c r="F41" s="59" t="s">
        <v>25</v>
      </c>
      <c r="G41" s="59" t="s">
        <v>26</v>
      </c>
      <c r="H41" s="59" t="s">
        <v>25</v>
      </c>
      <c r="I41" s="59" t="s">
        <v>26</v>
      </c>
      <c r="J41" s="59" t="s">
        <v>26</v>
      </c>
      <c r="K41" s="59" t="s">
        <v>25</v>
      </c>
      <c r="L41" s="59" t="s">
        <v>26</v>
      </c>
      <c r="M41" s="59" t="s">
        <v>25</v>
      </c>
      <c r="N41" s="59" t="s">
        <v>25</v>
      </c>
      <c r="O41" s="60">
        <v>225965</v>
      </c>
      <c r="P41" s="61">
        <v>4024999.9999999995</v>
      </c>
      <c r="Q41" s="12">
        <v>2015</v>
      </c>
      <c r="R41" s="61">
        <v>724499.99999999988</v>
      </c>
      <c r="S41" s="12">
        <v>2015</v>
      </c>
      <c r="T41" s="61">
        <v>0</v>
      </c>
      <c r="U41" s="61">
        <v>0</v>
      </c>
      <c r="V41" s="60">
        <v>400</v>
      </c>
      <c r="W41" s="12">
        <v>0</v>
      </c>
    </row>
    <row r="42" spans="1:23" ht="49.5" thickTop="1" thickBot="1" x14ac:dyDescent="0.25">
      <c r="A42" s="56" t="s">
        <v>165</v>
      </c>
      <c r="B42" s="56" t="s">
        <v>64</v>
      </c>
      <c r="C42" s="56" t="s">
        <v>108</v>
      </c>
      <c r="D42" s="56" t="s">
        <v>26</v>
      </c>
      <c r="E42" s="56" t="s">
        <v>25</v>
      </c>
      <c r="F42" s="56" t="s">
        <v>25</v>
      </c>
      <c r="G42" s="56" t="s">
        <v>26</v>
      </c>
      <c r="H42" s="56" t="s">
        <v>25</v>
      </c>
      <c r="I42" s="56" t="s">
        <v>26</v>
      </c>
      <c r="J42" s="56" t="s">
        <v>26</v>
      </c>
      <c r="K42" s="56" t="s">
        <v>25</v>
      </c>
      <c r="L42" s="56" t="s">
        <v>25</v>
      </c>
      <c r="M42" s="56" t="s">
        <v>25</v>
      </c>
      <c r="N42" s="56" t="s">
        <v>25</v>
      </c>
      <c r="O42" s="57">
        <v>1366</v>
      </c>
      <c r="P42" s="58">
        <v>474831.55</v>
      </c>
      <c r="Q42" s="11">
        <v>2015</v>
      </c>
      <c r="R42" s="58">
        <v>85469.678999999989</v>
      </c>
      <c r="S42" s="11">
        <v>2015</v>
      </c>
      <c r="T42" s="58">
        <v>0</v>
      </c>
      <c r="U42" s="58">
        <v>0</v>
      </c>
      <c r="V42" s="57">
        <v>100</v>
      </c>
      <c r="W42" s="11">
        <v>0</v>
      </c>
    </row>
    <row r="43" spans="1:23" ht="25.5" thickTop="1" thickBot="1" x14ac:dyDescent="0.25">
      <c r="A43" s="59" t="s">
        <v>165</v>
      </c>
      <c r="B43" s="59" t="s">
        <v>109</v>
      </c>
      <c r="C43" s="59" t="s">
        <v>110</v>
      </c>
      <c r="D43" s="59" t="s">
        <v>26</v>
      </c>
      <c r="E43" s="59" t="s">
        <v>25</v>
      </c>
      <c r="F43" s="59" t="s">
        <v>25</v>
      </c>
      <c r="G43" s="59" t="s">
        <v>25</v>
      </c>
      <c r="H43" s="59" t="s">
        <v>25</v>
      </c>
      <c r="I43" s="59" t="s">
        <v>26</v>
      </c>
      <c r="J43" s="59" t="s">
        <v>25</v>
      </c>
      <c r="K43" s="59" t="s">
        <v>25</v>
      </c>
      <c r="L43" s="59" t="s">
        <v>25</v>
      </c>
      <c r="M43" s="59" t="s">
        <v>25</v>
      </c>
      <c r="N43" s="59" t="s">
        <v>25</v>
      </c>
      <c r="O43" s="60">
        <v>25000</v>
      </c>
      <c r="P43" s="61">
        <v>4226250</v>
      </c>
      <c r="Q43" s="12">
        <v>2015</v>
      </c>
      <c r="R43" s="61">
        <v>760725</v>
      </c>
      <c r="S43" s="12">
        <v>2015</v>
      </c>
      <c r="T43" s="61">
        <v>0</v>
      </c>
      <c r="U43" s="61">
        <v>0</v>
      </c>
      <c r="V43" s="60">
        <v>30</v>
      </c>
      <c r="W43" s="12">
        <v>0</v>
      </c>
    </row>
    <row r="44" spans="1:23" ht="37.5" thickTop="1" thickBot="1" x14ac:dyDescent="0.25">
      <c r="A44" s="56" t="s">
        <v>168</v>
      </c>
      <c r="B44" s="56" t="s">
        <v>57</v>
      </c>
      <c r="C44" s="56" t="s">
        <v>111</v>
      </c>
      <c r="D44" s="56" t="s">
        <v>26</v>
      </c>
      <c r="E44" s="56" t="s">
        <v>25</v>
      </c>
      <c r="F44" s="56" t="s">
        <v>25</v>
      </c>
      <c r="G44" s="56" t="s">
        <v>25</v>
      </c>
      <c r="H44" s="56" t="s">
        <v>25</v>
      </c>
      <c r="I44" s="56" t="s">
        <v>26</v>
      </c>
      <c r="J44" s="56" t="s">
        <v>26</v>
      </c>
      <c r="K44" s="56" t="s">
        <v>25</v>
      </c>
      <c r="L44" s="56" t="s">
        <v>26</v>
      </c>
      <c r="M44" s="56" t="s">
        <v>25</v>
      </c>
      <c r="N44" s="56" t="s">
        <v>25</v>
      </c>
      <c r="O44" s="57">
        <v>6000</v>
      </c>
      <c r="P44" s="58">
        <v>156975</v>
      </c>
      <c r="Q44" s="11">
        <v>2015</v>
      </c>
      <c r="R44" s="58">
        <v>28255.5</v>
      </c>
      <c r="S44" s="11">
        <v>2015</v>
      </c>
      <c r="T44" s="58">
        <v>0</v>
      </c>
      <c r="U44" s="58">
        <v>0</v>
      </c>
      <c r="V44" s="57">
        <v>50</v>
      </c>
      <c r="W44" s="11">
        <v>0</v>
      </c>
    </row>
    <row r="45" spans="1:23" ht="14.25" thickTop="1" thickBot="1" x14ac:dyDescent="0.25">
      <c r="A45" s="59" t="s">
        <v>168</v>
      </c>
      <c r="B45" s="59" t="s">
        <v>23</v>
      </c>
      <c r="C45" s="59" t="s">
        <v>112</v>
      </c>
      <c r="D45" s="59" t="s">
        <v>26</v>
      </c>
      <c r="E45" s="59" t="s">
        <v>25</v>
      </c>
      <c r="F45" s="59" t="s">
        <v>25</v>
      </c>
      <c r="G45" s="59" t="s">
        <v>25</v>
      </c>
      <c r="H45" s="59" t="s">
        <v>25</v>
      </c>
      <c r="I45" s="59" t="s">
        <v>26</v>
      </c>
      <c r="J45" s="59" t="s">
        <v>26</v>
      </c>
      <c r="K45" s="59" t="s">
        <v>25</v>
      </c>
      <c r="L45" s="59" t="s">
        <v>25</v>
      </c>
      <c r="M45" s="59" t="s">
        <v>25</v>
      </c>
      <c r="N45" s="59" t="s">
        <v>25</v>
      </c>
      <c r="O45" s="60">
        <v>5950</v>
      </c>
      <c r="P45" s="61">
        <v>676694.5</v>
      </c>
      <c r="Q45" s="12">
        <v>2015</v>
      </c>
      <c r="R45" s="61">
        <v>121805.01</v>
      </c>
      <c r="S45" s="12">
        <v>2015</v>
      </c>
      <c r="T45" s="61">
        <v>0</v>
      </c>
      <c r="U45" s="61">
        <v>0</v>
      </c>
      <c r="V45" s="60">
        <v>35</v>
      </c>
      <c r="W45" s="12">
        <v>0</v>
      </c>
    </row>
    <row r="46" spans="1:23" ht="25.5" thickTop="1" thickBot="1" x14ac:dyDescent="0.25">
      <c r="A46" s="56" t="s">
        <v>168</v>
      </c>
      <c r="B46" s="56" t="s">
        <v>109</v>
      </c>
      <c r="C46" s="56" t="s">
        <v>113</v>
      </c>
      <c r="D46" s="56" t="s">
        <v>26</v>
      </c>
      <c r="E46" s="56" t="s">
        <v>25</v>
      </c>
      <c r="F46" s="56" t="s">
        <v>25</v>
      </c>
      <c r="G46" s="56" t="s">
        <v>25</v>
      </c>
      <c r="H46" s="56" t="s">
        <v>25</v>
      </c>
      <c r="I46" s="56" t="s">
        <v>26</v>
      </c>
      <c r="J46" s="56" t="s">
        <v>26</v>
      </c>
      <c r="K46" s="56" t="s">
        <v>25</v>
      </c>
      <c r="L46" s="56" t="s">
        <v>25</v>
      </c>
      <c r="M46" s="56" t="s">
        <v>25</v>
      </c>
      <c r="N46" s="56" t="s">
        <v>25</v>
      </c>
      <c r="O46" s="57">
        <v>2750</v>
      </c>
      <c r="P46" s="58">
        <v>212399.24999999997</v>
      </c>
      <c r="Q46" s="11">
        <v>2015</v>
      </c>
      <c r="R46" s="58">
        <v>38231.864999999991</v>
      </c>
      <c r="S46" s="11">
        <v>2015</v>
      </c>
      <c r="T46" s="58">
        <v>0</v>
      </c>
      <c r="U46" s="58">
        <v>0</v>
      </c>
      <c r="V46" s="57">
        <v>30</v>
      </c>
      <c r="W46" s="11">
        <v>0</v>
      </c>
    </row>
    <row r="47" spans="1:23" ht="37.5" thickTop="1" thickBot="1" x14ac:dyDescent="0.25">
      <c r="A47" s="59" t="s">
        <v>168</v>
      </c>
      <c r="B47" s="59" t="s">
        <v>68</v>
      </c>
      <c r="C47" s="59" t="s">
        <v>114</v>
      </c>
      <c r="D47" s="59" t="s">
        <v>26</v>
      </c>
      <c r="E47" s="59" t="s">
        <v>25</v>
      </c>
      <c r="F47" s="59" t="s">
        <v>25</v>
      </c>
      <c r="G47" s="59" t="s">
        <v>26</v>
      </c>
      <c r="H47" s="59" t="s">
        <v>25</v>
      </c>
      <c r="I47" s="59" t="s">
        <v>26</v>
      </c>
      <c r="J47" s="59" t="s">
        <v>26</v>
      </c>
      <c r="K47" s="59" t="s">
        <v>25</v>
      </c>
      <c r="L47" s="59" t="s">
        <v>26</v>
      </c>
      <c r="M47" s="59" t="s">
        <v>25</v>
      </c>
      <c r="N47" s="59" t="s">
        <v>25</v>
      </c>
      <c r="O47" s="60">
        <v>59580</v>
      </c>
      <c r="P47" s="61">
        <v>7194284.9999999991</v>
      </c>
      <c r="Q47" s="12">
        <v>2015</v>
      </c>
      <c r="R47" s="61">
        <v>1294971.2999999998</v>
      </c>
      <c r="S47" s="12">
        <v>2015</v>
      </c>
      <c r="T47" s="61">
        <v>0</v>
      </c>
      <c r="U47" s="61">
        <v>0</v>
      </c>
      <c r="V47" s="60">
        <v>850</v>
      </c>
      <c r="W47" s="12">
        <v>0</v>
      </c>
    </row>
    <row r="48" spans="1:23" ht="25.5" thickTop="1" thickBot="1" x14ac:dyDescent="0.25">
      <c r="A48" s="56" t="s">
        <v>167</v>
      </c>
      <c r="B48" s="56" t="s">
        <v>29</v>
      </c>
      <c r="C48" s="56" t="s">
        <v>115</v>
      </c>
      <c r="D48" s="56" t="s">
        <v>26</v>
      </c>
      <c r="E48" s="56" t="s">
        <v>25</v>
      </c>
      <c r="F48" s="56" t="s">
        <v>25</v>
      </c>
      <c r="G48" s="56" t="s">
        <v>25</v>
      </c>
      <c r="H48" s="56" t="s">
        <v>25</v>
      </c>
      <c r="I48" s="56" t="s">
        <v>25</v>
      </c>
      <c r="J48" s="56" t="s">
        <v>25</v>
      </c>
      <c r="K48" s="56" t="s">
        <v>26</v>
      </c>
      <c r="L48" s="56" t="s">
        <v>26</v>
      </c>
      <c r="M48" s="56" t="s">
        <v>25</v>
      </c>
      <c r="N48" s="56" t="s">
        <v>25</v>
      </c>
      <c r="O48" s="57">
        <v>125000</v>
      </c>
      <c r="P48" s="58">
        <v>575000</v>
      </c>
      <c r="Q48" s="11">
        <v>2015</v>
      </c>
      <c r="R48" s="58">
        <v>103500</v>
      </c>
      <c r="S48" s="11">
        <v>2015</v>
      </c>
      <c r="T48" s="58">
        <v>0</v>
      </c>
      <c r="U48" s="58">
        <v>0</v>
      </c>
      <c r="V48" s="57">
        <v>0</v>
      </c>
      <c r="W48" s="11">
        <v>0</v>
      </c>
    </row>
    <row r="49" spans="1:23" ht="37.5" thickTop="1" thickBot="1" x14ac:dyDescent="0.25">
      <c r="A49" s="59" t="s">
        <v>39</v>
      </c>
      <c r="B49" s="59" t="s">
        <v>29</v>
      </c>
      <c r="C49" s="59" t="s">
        <v>116</v>
      </c>
      <c r="D49" s="59" t="s">
        <v>26</v>
      </c>
      <c r="E49" s="59" t="s">
        <v>25</v>
      </c>
      <c r="F49" s="59" t="s">
        <v>25</v>
      </c>
      <c r="G49" s="59" t="s">
        <v>25</v>
      </c>
      <c r="H49" s="59" t="s">
        <v>25</v>
      </c>
      <c r="I49" s="59" t="s">
        <v>26</v>
      </c>
      <c r="J49" s="59" t="s">
        <v>25</v>
      </c>
      <c r="K49" s="59" t="s">
        <v>25</v>
      </c>
      <c r="L49" s="59" t="s">
        <v>26</v>
      </c>
      <c r="M49" s="59" t="s">
        <v>25</v>
      </c>
      <c r="N49" s="59" t="s">
        <v>25</v>
      </c>
      <c r="O49" s="60">
        <v>2000000</v>
      </c>
      <c r="P49" s="61">
        <v>2875000</v>
      </c>
      <c r="Q49" s="12">
        <v>2015</v>
      </c>
      <c r="R49" s="61">
        <v>517500</v>
      </c>
      <c r="S49" s="12">
        <v>2015</v>
      </c>
      <c r="T49" s="61">
        <v>0</v>
      </c>
      <c r="U49" s="61">
        <v>0</v>
      </c>
      <c r="V49" s="60">
        <v>0</v>
      </c>
      <c r="W49" s="12">
        <v>0</v>
      </c>
    </row>
    <row r="50" spans="1:23" ht="37.5" thickTop="1" thickBot="1" x14ac:dyDescent="0.25">
      <c r="A50" s="56" t="s">
        <v>39</v>
      </c>
      <c r="B50" s="56" t="s">
        <v>29</v>
      </c>
      <c r="C50" s="56" t="s">
        <v>117</v>
      </c>
      <c r="D50" s="56" t="s">
        <v>26</v>
      </c>
      <c r="E50" s="56" t="s">
        <v>25</v>
      </c>
      <c r="F50" s="56" t="s">
        <v>25</v>
      </c>
      <c r="G50" s="56" t="s">
        <v>25</v>
      </c>
      <c r="H50" s="56" t="s">
        <v>25</v>
      </c>
      <c r="I50" s="56" t="s">
        <v>26</v>
      </c>
      <c r="J50" s="56" t="s">
        <v>25</v>
      </c>
      <c r="K50" s="56" t="s">
        <v>26</v>
      </c>
      <c r="L50" s="56" t="s">
        <v>26</v>
      </c>
      <c r="M50" s="56" t="s">
        <v>25</v>
      </c>
      <c r="N50" s="56" t="s">
        <v>25</v>
      </c>
      <c r="O50" s="57">
        <v>2000000</v>
      </c>
      <c r="P50" s="58">
        <v>2875000</v>
      </c>
      <c r="Q50" s="11">
        <v>2015</v>
      </c>
      <c r="R50" s="58">
        <v>517500</v>
      </c>
      <c r="S50" s="11">
        <v>2015</v>
      </c>
      <c r="T50" s="58">
        <v>0</v>
      </c>
      <c r="U50" s="58">
        <v>0</v>
      </c>
      <c r="V50" s="57">
        <v>0</v>
      </c>
      <c r="W50" s="11">
        <v>0</v>
      </c>
    </row>
    <row r="51" spans="1:23" ht="25.5" thickTop="1" thickBot="1" x14ac:dyDescent="0.25">
      <c r="A51" s="59" t="s">
        <v>39</v>
      </c>
      <c r="B51" s="59" t="s">
        <v>29</v>
      </c>
      <c r="C51" s="59" t="s">
        <v>118</v>
      </c>
      <c r="D51" s="59" t="s">
        <v>26</v>
      </c>
      <c r="E51" s="59" t="s">
        <v>25</v>
      </c>
      <c r="F51" s="59" t="s">
        <v>25</v>
      </c>
      <c r="G51" s="59" t="s">
        <v>25</v>
      </c>
      <c r="H51" s="59" t="s">
        <v>25</v>
      </c>
      <c r="I51" s="59" t="s">
        <v>26</v>
      </c>
      <c r="J51" s="59" t="s">
        <v>25</v>
      </c>
      <c r="K51" s="59" t="s">
        <v>26</v>
      </c>
      <c r="L51" s="59" t="s">
        <v>26</v>
      </c>
      <c r="M51" s="59" t="s">
        <v>25</v>
      </c>
      <c r="N51" s="59" t="s">
        <v>25</v>
      </c>
      <c r="O51" s="60">
        <v>2000000</v>
      </c>
      <c r="P51" s="61">
        <v>2875000</v>
      </c>
      <c r="Q51" s="12">
        <v>2015</v>
      </c>
      <c r="R51" s="61">
        <v>517500</v>
      </c>
      <c r="S51" s="12">
        <v>2015</v>
      </c>
      <c r="T51" s="61">
        <v>0</v>
      </c>
      <c r="U51" s="61">
        <v>0</v>
      </c>
      <c r="V51" s="60">
        <v>0</v>
      </c>
      <c r="W51" s="12">
        <v>0</v>
      </c>
    </row>
    <row r="52" spans="1:23" ht="49.5" thickTop="1" thickBot="1" x14ac:dyDescent="0.25">
      <c r="A52" s="56" t="s">
        <v>165</v>
      </c>
      <c r="B52" s="56" t="s">
        <v>29</v>
      </c>
      <c r="C52" s="56" t="s">
        <v>131</v>
      </c>
      <c r="D52" s="56" t="s">
        <v>25</v>
      </c>
      <c r="E52" s="56" t="s">
        <v>25</v>
      </c>
      <c r="F52" s="56" t="s">
        <v>25</v>
      </c>
      <c r="G52" s="56" t="s">
        <v>25</v>
      </c>
      <c r="H52" s="56" t="s">
        <v>25</v>
      </c>
      <c r="I52" s="56" t="s">
        <v>26</v>
      </c>
      <c r="J52" s="56" t="s">
        <v>25</v>
      </c>
      <c r="K52" s="56" t="s">
        <v>25</v>
      </c>
      <c r="L52" s="56" t="s">
        <v>25</v>
      </c>
      <c r="M52" s="56" t="s">
        <v>25</v>
      </c>
      <c r="N52" s="56" t="s">
        <v>25</v>
      </c>
      <c r="O52" s="57">
        <v>15115</v>
      </c>
      <c r="P52" s="58">
        <v>620310</v>
      </c>
      <c r="Q52" s="11">
        <v>2015</v>
      </c>
      <c r="R52" s="58">
        <v>111655.8</v>
      </c>
      <c r="S52" s="11">
        <v>2015</v>
      </c>
      <c r="T52" s="58">
        <v>0</v>
      </c>
      <c r="U52" s="58">
        <v>0</v>
      </c>
      <c r="V52" s="57">
        <v>25</v>
      </c>
      <c r="W52" s="11">
        <v>0</v>
      </c>
    </row>
    <row r="53" spans="1:23" ht="25.5" thickTop="1" thickBot="1" x14ac:dyDescent="0.25">
      <c r="A53" s="59" t="s">
        <v>166</v>
      </c>
      <c r="B53" s="59" t="s">
        <v>85</v>
      </c>
      <c r="C53" s="59" t="s">
        <v>132</v>
      </c>
      <c r="D53" s="59" t="s">
        <v>26</v>
      </c>
      <c r="E53" s="59" t="s">
        <v>25</v>
      </c>
      <c r="F53" s="59" t="s">
        <v>25</v>
      </c>
      <c r="G53" s="59" t="s">
        <v>26</v>
      </c>
      <c r="H53" s="59" t="s">
        <v>25</v>
      </c>
      <c r="I53" s="59" t="s">
        <v>26</v>
      </c>
      <c r="J53" s="59" t="s">
        <v>26</v>
      </c>
      <c r="K53" s="59" t="s">
        <v>25</v>
      </c>
      <c r="L53" s="59" t="s">
        <v>25</v>
      </c>
      <c r="M53" s="59" t="s">
        <v>25</v>
      </c>
      <c r="N53" s="59" t="s">
        <v>25</v>
      </c>
      <c r="O53" s="60">
        <v>139581</v>
      </c>
      <c r="P53" s="61">
        <v>16938677.75</v>
      </c>
      <c r="Q53" s="12">
        <v>2015</v>
      </c>
      <c r="R53" s="61">
        <v>3048961.9950000001</v>
      </c>
      <c r="S53" s="12">
        <v>2015</v>
      </c>
      <c r="T53" s="61">
        <v>0</v>
      </c>
      <c r="U53" s="61">
        <v>0</v>
      </c>
      <c r="V53" s="60">
        <v>1098</v>
      </c>
      <c r="W53" s="12">
        <v>0</v>
      </c>
    </row>
    <row r="54" spans="1:23" ht="37.5" thickTop="1" thickBot="1" x14ac:dyDescent="0.25">
      <c r="A54" s="56" t="s">
        <v>166</v>
      </c>
      <c r="B54" s="56" t="s">
        <v>68</v>
      </c>
      <c r="C54" s="56" t="s">
        <v>133</v>
      </c>
      <c r="D54" s="56" t="s">
        <v>26</v>
      </c>
      <c r="E54" s="56" t="s">
        <v>25</v>
      </c>
      <c r="F54" s="56" t="s">
        <v>25</v>
      </c>
      <c r="G54" s="56" t="s">
        <v>26</v>
      </c>
      <c r="H54" s="56" t="s">
        <v>25</v>
      </c>
      <c r="I54" s="56" t="s">
        <v>26</v>
      </c>
      <c r="J54" s="56" t="s">
        <v>26</v>
      </c>
      <c r="K54" s="56" t="s">
        <v>25</v>
      </c>
      <c r="L54" s="56" t="s">
        <v>25</v>
      </c>
      <c r="M54" s="56" t="s">
        <v>25</v>
      </c>
      <c r="N54" s="56" t="s">
        <v>25</v>
      </c>
      <c r="O54" s="57">
        <v>73986</v>
      </c>
      <c r="P54" s="58">
        <v>8508390</v>
      </c>
      <c r="Q54" s="11">
        <v>2015</v>
      </c>
      <c r="R54" s="58">
        <v>1531510.2</v>
      </c>
      <c r="S54" s="11">
        <v>2015</v>
      </c>
      <c r="T54" s="58">
        <v>0</v>
      </c>
      <c r="U54" s="58">
        <v>0</v>
      </c>
      <c r="V54" s="57">
        <v>651</v>
      </c>
      <c r="W54" s="11">
        <v>0</v>
      </c>
    </row>
    <row r="55" spans="1:23" ht="25.5" thickTop="1" thickBot="1" x14ac:dyDescent="0.25">
      <c r="A55" s="59" t="s">
        <v>166</v>
      </c>
      <c r="B55" s="59" t="s">
        <v>134</v>
      </c>
      <c r="C55" s="59" t="s">
        <v>135</v>
      </c>
      <c r="D55" s="59" t="s">
        <v>26</v>
      </c>
      <c r="E55" s="59" t="s">
        <v>25</v>
      </c>
      <c r="F55" s="59" t="s">
        <v>25</v>
      </c>
      <c r="G55" s="59" t="s">
        <v>25</v>
      </c>
      <c r="H55" s="59" t="s">
        <v>26</v>
      </c>
      <c r="I55" s="59" t="s">
        <v>26</v>
      </c>
      <c r="J55" s="59" t="s">
        <v>25</v>
      </c>
      <c r="K55" s="59" t="s">
        <v>26</v>
      </c>
      <c r="L55" s="59" t="s">
        <v>26</v>
      </c>
      <c r="M55" s="59" t="s">
        <v>25</v>
      </c>
      <c r="N55" s="59" t="s">
        <v>25</v>
      </c>
      <c r="O55" s="60">
        <v>0</v>
      </c>
      <c r="P55" s="61">
        <v>5433750</v>
      </c>
      <c r="Q55" s="12">
        <v>2015</v>
      </c>
      <c r="R55" s="61">
        <v>978075</v>
      </c>
      <c r="S55" s="12">
        <v>2015</v>
      </c>
      <c r="T55" s="61">
        <v>0</v>
      </c>
      <c r="U55" s="61">
        <v>0</v>
      </c>
      <c r="V55" s="60">
        <v>25</v>
      </c>
      <c r="W55" s="12">
        <v>0</v>
      </c>
    </row>
    <row r="56" spans="1:23" ht="37.5" thickTop="1" thickBot="1" x14ac:dyDescent="0.25">
      <c r="A56" s="56" t="s">
        <v>166</v>
      </c>
      <c r="B56" s="56" t="s">
        <v>68</v>
      </c>
      <c r="C56" s="56" t="s">
        <v>136</v>
      </c>
      <c r="D56" s="56" t="s">
        <v>26</v>
      </c>
      <c r="E56" s="56" t="s">
        <v>25</v>
      </c>
      <c r="F56" s="56" t="s">
        <v>25</v>
      </c>
      <c r="G56" s="56" t="s">
        <v>26</v>
      </c>
      <c r="H56" s="56" t="s">
        <v>25</v>
      </c>
      <c r="I56" s="56" t="s">
        <v>26</v>
      </c>
      <c r="J56" s="56" t="s">
        <v>26</v>
      </c>
      <c r="K56" s="56" t="s">
        <v>25</v>
      </c>
      <c r="L56" s="56" t="s">
        <v>25</v>
      </c>
      <c r="M56" s="56" t="s">
        <v>25</v>
      </c>
      <c r="N56" s="56" t="s">
        <v>25</v>
      </c>
      <c r="O56" s="57">
        <v>76694</v>
      </c>
      <c r="P56" s="58">
        <v>9623050.5</v>
      </c>
      <c r="Q56" s="11">
        <v>2015</v>
      </c>
      <c r="R56" s="58">
        <v>1732149.0899999999</v>
      </c>
      <c r="S56" s="11">
        <v>2015</v>
      </c>
      <c r="T56" s="58">
        <v>0</v>
      </c>
      <c r="U56" s="58">
        <v>0</v>
      </c>
      <c r="V56" s="57">
        <v>690</v>
      </c>
      <c r="W56" s="11">
        <v>0</v>
      </c>
    </row>
    <row r="57" spans="1:23" ht="37.5" thickTop="1" thickBot="1" x14ac:dyDescent="0.25">
      <c r="A57" s="59" t="s">
        <v>166</v>
      </c>
      <c r="B57" s="59" t="s">
        <v>57</v>
      </c>
      <c r="C57" s="59" t="s">
        <v>137</v>
      </c>
      <c r="D57" s="59" t="s">
        <v>26</v>
      </c>
      <c r="E57" s="59" t="s">
        <v>25</v>
      </c>
      <c r="F57" s="59" t="s">
        <v>25</v>
      </c>
      <c r="G57" s="59" t="s">
        <v>25</v>
      </c>
      <c r="H57" s="59" t="s">
        <v>25</v>
      </c>
      <c r="I57" s="59" t="s">
        <v>26</v>
      </c>
      <c r="J57" s="59" t="s">
        <v>25</v>
      </c>
      <c r="K57" s="59" t="s">
        <v>25</v>
      </c>
      <c r="L57" s="59" t="s">
        <v>25</v>
      </c>
      <c r="M57" s="59" t="s">
        <v>25</v>
      </c>
      <c r="N57" s="59" t="s">
        <v>25</v>
      </c>
      <c r="O57" s="60">
        <v>19130</v>
      </c>
      <c r="P57" s="61">
        <v>1006837.6499999999</v>
      </c>
      <c r="Q57" s="12">
        <v>2015</v>
      </c>
      <c r="R57" s="61">
        <v>181230.77699999997</v>
      </c>
      <c r="S57" s="12">
        <v>2015</v>
      </c>
      <c r="T57" s="61">
        <v>0</v>
      </c>
      <c r="U57" s="61">
        <v>0</v>
      </c>
      <c r="V57" s="60">
        <v>70</v>
      </c>
      <c r="W57" s="12">
        <v>0</v>
      </c>
    </row>
    <row r="58" spans="1:23" ht="37.5" thickTop="1" thickBot="1" x14ac:dyDescent="0.25">
      <c r="A58" s="56" t="s">
        <v>165</v>
      </c>
      <c r="B58" s="56" t="s">
        <v>138</v>
      </c>
      <c r="C58" s="56" t="s">
        <v>139</v>
      </c>
      <c r="D58" s="56" t="s">
        <v>26</v>
      </c>
      <c r="E58" s="56" t="s">
        <v>25</v>
      </c>
      <c r="F58" s="56" t="s">
        <v>26</v>
      </c>
      <c r="G58" s="56" t="s">
        <v>25</v>
      </c>
      <c r="H58" s="56" t="s">
        <v>25</v>
      </c>
      <c r="I58" s="56" t="s">
        <v>25</v>
      </c>
      <c r="J58" s="56" t="s">
        <v>26</v>
      </c>
      <c r="K58" s="56" t="s">
        <v>25</v>
      </c>
      <c r="L58" s="56" t="s">
        <v>26</v>
      </c>
      <c r="M58" s="56" t="s">
        <v>25</v>
      </c>
      <c r="N58" s="56" t="s">
        <v>25</v>
      </c>
      <c r="O58" s="57">
        <v>604900</v>
      </c>
      <c r="P58" s="58">
        <v>120750344.99999999</v>
      </c>
      <c r="Q58" s="11">
        <v>2015</v>
      </c>
      <c r="R58" s="58">
        <v>21735062.099999998</v>
      </c>
      <c r="S58" s="11">
        <v>2015</v>
      </c>
      <c r="T58" s="58">
        <v>0</v>
      </c>
      <c r="U58" s="58">
        <v>0</v>
      </c>
      <c r="V58" s="57">
        <v>750</v>
      </c>
      <c r="W58" s="11">
        <v>0</v>
      </c>
    </row>
    <row r="59" spans="1:23" ht="25.5" thickTop="1" thickBot="1" x14ac:dyDescent="0.25">
      <c r="A59" s="59" t="s">
        <v>166</v>
      </c>
      <c r="B59" s="59" t="s">
        <v>29</v>
      </c>
      <c r="C59" s="59" t="s">
        <v>140</v>
      </c>
      <c r="D59" s="59" t="s">
        <v>26</v>
      </c>
      <c r="E59" s="59" t="s">
        <v>25</v>
      </c>
      <c r="F59" s="59" t="s">
        <v>25</v>
      </c>
      <c r="G59" s="59" t="s">
        <v>25</v>
      </c>
      <c r="H59" s="59" t="s">
        <v>25</v>
      </c>
      <c r="I59" s="59" t="s">
        <v>26</v>
      </c>
      <c r="J59" s="59" t="s">
        <v>25</v>
      </c>
      <c r="K59" s="59" t="s">
        <v>26</v>
      </c>
      <c r="L59" s="59" t="s">
        <v>26</v>
      </c>
      <c r="M59" s="59" t="s">
        <v>25</v>
      </c>
      <c r="N59" s="59" t="s">
        <v>25</v>
      </c>
      <c r="O59" s="60">
        <v>2000000</v>
      </c>
      <c r="P59" s="61">
        <v>2300000</v>
      </c>
      <c r="Q59" s="12">
        <v>2015</v>
      </c>
      <c r="R59" s="61">
        <v>414000</v>
      </c>
      <c r="S59" s="12">
        <v>2015</v>
      </c>
      <c r="T59" s="61">
        <v>0</v>
      </c>
      <c r="U59" s="61">
        <v>0</v>
      </c>
      <c r="V59" s="60">
        <v>0</v>
      </c>
      <c r="W59" s="12">
        <v>0</v>
      </c>
    </row>
    <row r="60" spans="1:23" ht="37.5" thickTop="1" thickBot="1" x14ac:dyDescent="0.25">
      <c r="A60" s="56" t="s">
        <v>166</v>
      </c>
      <c r="B60" s="56" t="s">
        <v>68</v>
      </c>
      <c r="C60" s="56" t="s">
        <v>141</v>
      </c>
      <c r="D60" s="56" t="s">
        <v>26</v>
      </c>
      <c r="E60" s="56" t="s">
        <v>25</v>
      </c>
      <c r="F60" s="56" t="s">
        <v>25</v>
      </c>
      <c r="G60" s="56" t="s">
        <v>26</v>
      </c>
      <c r="H60" s="56" t="s">
        <v>25</v>
      </c>
      <c r="I60" s="56" t="s">
        <v>26</v>
      </c>
      <c r="J60" s="56" t="s">
        <v>26</v>
      </c>
      <c r="K60" s="56" t="s">
        <v>25</v>
      </c>
      <c r="L60" s="56" t="s">
        <v>25</v>
      </c>
      <c r="M60" s="56" t="s">
        <v>25</v>
      </c>
      <c r="N60" s="56" t="s">
        <v>25</v>
      </c>
      <c r="O60" s="57">
        <v>94179</v>
      </c>
      <c r="P60" s="58">
        <v>11372114.25</v>
      </c>
      <c r="Q60" s="11">
        <v>2015</v>
      </c>
      <c r="R60" s="58">
        <v>2046980.5649999999</v>
      </c>
      <c r="S60" s="11">
        <v>2015</v>
      </c>
      <c r="T60" s="58">
        <v>0</v>
      </c>
      <c r="U60" s="58">
        <v>0</v>
      </c>
      <c r="V60" s="57">
        <v>845</v>
      </c>
      <c r="W60" s="11">
        <v>0</v>
      </c>
    </row>
    <row r="61" spans="1:23" ht="37.5" thickTop="1" thickBot="1" x14ac:dyDescent="0.25">
      <c r="A61" s="59" t="s">
        <v>166</v>
      </c>
      <c r="B61" s="59" t="s">
        <v>68</v>
      </c>
      <c r="C61" s="59" t="s">
        <v>142</v>
      </c>
      <c r="D61" s="59" t="s">
        <v>26</v>
      </c>
      <c r="E61" s="59" t="s">
        <v>25</v>
      </c>
      <c r="F61" s="59" t="s">
        <v>25</v>
      </c>
      <c r="G61" s="59" t="s">
        <v>26</v>
      </c>
      <c r="H61" s="59" t="s">
        <v>25</v>
      </c>
      <c r="I61" s="59" t="s">
        <v>26</v>
      </c>
      <c r="J61" s="59" t="s">
        <v>26</v>
      </c>
      <c r="K61" s="59" t="s">
        <v>25</v>
      </c>
      <c r="L61" s="59" t="s">
        <v>25</v>
      </c>
      <c r="M61" s="59" t="s">
        <v>25</v>
      </c>
      <c r="N61" s="59" t="s">
        <v>25</v>
      </c>
      <c r="O61" s="60">
        <v>87500</v>
      </c>
      <c r="P61" s="61">
        <v>10565625</v>
      </c>
      <c r="Q61" s="12">
        <v>2015</v>
      </c>
      <c r="R61" s="61">
        <v>1901812.5</v>
      </c>
      <c r="S61" s="12">
        <v>2015</v>
      </c>
      <c r="T61" s="61">
        <v>0</v>
      </c>
      <c r="U61" s="61">
        <v>0</v>
      </c>
      <c r="V61" s="60">
        <v>845</v>
      </c>
      <c r="W61" s="12">
        <v>0</v>
      </c>
    </row>
    <row r="62" spans="1:23" ht="25.5" thickTop="1" thickBot="1" x14ac:dyDescent="0.25">
      <c r="A62" s="56" t="s">
        <v>166</v>
      </c>
      <c r="B62" s="56" t="s">
        <v>23</v>
      </c>
      <c r="C62" s="56" t="s">
        <v>143</v>
      </c>
      <c r="D62" s="56" t="s">
        <v>26</v>
      </c>
      <c r="E62" s="56" t="s">
        <v>25</v>
      </c>
      <c r="F62" s="56" t="s">
        <v>25</v>
      </c>
      <c r="G62" s="56" t="s">
        <v>26</v>
      </c>
      <c r="H62" s="56" t="s">
        <v>25</v>
      </c>
      <c r="I62" s="56" t="s">
        <v>26</v>
      </c>
      <c r="J62" s="56" t="s">
        <v>26</v>
      </c>
      <c r="K62" s="56" t="s">
        <v>25</v>
      </c>
      <c r="L62" s="56" t="s">
        <v>26</v>
      </c>
      <c r="M62" s="56" t="s">
        <v>25</v>
      </c>
      <c r="N62" s="56" t="s">
        <v>25</v>
      </c>
      <c r="O62" s="57">
        <v>23000</v>
      </c>
      <c r="P62" s="58">
        <v>2672933.5</v>
      </c>
      <c r="Q62" s="11">
        <v>2015</v>
      </c>
      <c r="R62" s="58">
        <v>481128.02999999997</v>
      </c>
      <c r="S62" s="11">
        <v>2015</v>
      </c>
      <c r="T62" s="58">
        <v>0</v>
      </c>
      <c r="U62" s="58">
        <v>0</v>
      </c>
      <c r="V62" s="57">
        <v>350</v>
      </c>
      <c r="W62" s="11">
        <v>0</v>
      </c>
    </row>
    <row r="63" spans="1:23" ht="25.5" thickTop="1" thickBot="1" x14ac:dyDescent="0.25">
      <c r="A63" s="59" t="s">
        <v>166</v>
      </c>
      <c r="B63" s="59" t="s">
        <v>29</v>
      </c>
      <c r="C63" s="59" t="s">
        <v>144</v>
      </c>
      <c r="D63" s="59" t="s">
        <v>26</v>
      </c>
      <c r="E63" s="59" t="s">
        <v>25</v>
      </c>
      <c r="F63" s="59" t="s">
        <v>25</v>
      </c>
      <c r="G63" s="59" t="s">
        <v>25</v>
      </c>
      <c r="H63" s="59" t="s">
        <v>26</v>
      </c>
      <c r="I63" s="59" t="s">
        <v>26</v>
      </c>
      <c r="J63" s="59" t="s">
        <v>25</v>
      </c>
      <c r="K63" s="59" t="s">
        <v>26</v>
      </c>
      <c r="L63" s="59" t="s">
        <v>26</v>
      </c>
      <c r="M63" s="59" t="s">
        <v>25</v>
      </c>
      <c r="N63" s="59" t="s">
        <v>25</v>
      </c>
      <c r="O63" s="60">
        <v>0</v>
      </c>
      <c r="P63" s="61">
        <v>23287500</v>
      </c>
      <c r="Q63" s="12">
        <v>2015</v>
      </c>
      <c r="R63" s="61">
        <v>4191750</v>
      </c>
      <c r="S63" s="12">
        <v>2015</v>
      </c>
      <c r="T63" s="61">
        <v>0</v>
      </c>
      <c r="U63" s="61">
        <v>0</v>
      </c>
      <c r="V63" s="60">
        <v>0</v>
      </c>
      <c r="W63" s="12">
        <v>0</v>
      </c>
    </row>
    <row r="64" spans="1:23" ht="37.5" thickTop="1" thickBot="1" x14ac:dyDescent="0.25">
      <c r="A64" s="56" t="s">
        <v>166</v>
      </c>
      <c r="B64" s="56" t="s">
        <v>27</v>
      </c>
      <c r="C64" s="56" t="s">
        <v>145</v>
      </c>
      <c r="D64" s="56" t="s">
        <v>26</v>
      </c>
      <c r="E64" s="56" t="s">
        <v>25</v>
      </c>
      <c r="F64" s="56" t="s">
        <v>25</v>
      </c>
      <c r="G64" s="56" t="s">
        <v>25</v>
      </c>
      <c r="H64" s="56" t="s">
        <v>26</v>
      </c>
      <c r="I64" s="56" t="s">
        <v>26</v>
      </c>
      <c r="J64" s="56" t="s">
        <v>25</v>
      </c>
      <c r="K64" s="56" t="s">
        <v>26</v>
      </c>
      <c r="L64" s="56" t="s">
        <v>26</v>
      </c>
      <c r="M64" s="56" t="s">
        <v>25</v>
      </c>
      <c r="N64" s="56" t="s">
        <v>25</v>
      </c>
      <c r="O64" s="57">
        <v>0</v>
      </c>
      <c r="P64" s="58">
        <v>14123348.949999999</v>
      </c>
      <c r="Q64" s="11">
        <v>2015</v>
      </c>
      <c r="R64" s="58">
        <v>2542202.8109999998</v>
      </c>
      <c r="S64" s="11">
        <v>2015</v>
      </c>
      <c r="T64" s="58">
        <v>0</v>
      </c>
      <c r="U64" s="58">
        <v>0</v>
      </c>
      <c r="V64" s="57">
        <v>0</v>
      </c>
      <c r="W64" s="11">
        <v>0</v>
      </c>
    </row>
    <row r="65" spans="1:23" ht="37.5" thickTop="1" thickBot="1" x14ac:dyDescent="0.25">
      <c r="A65" s="59" t="s">
        <v>166</v>
      </c>
      <c r="B65" s="59" t="s">
        <v>27</v>
      </c>
      <c r="C65" s="59" t="s">
        <v>146</v>
      </c>
      <c r="D65" s="59" t="s">
        <v>26</v>
      </c>
      <c r="E65" s="59" t="s">
        <v>25</v>
      </c>
      <c r="F65" s="59" t="s">
        <v>25</v>
      </c>
      <c r="G65" s="59" t="s">
        <v>25</v>
      </c>
      <c r="H65" s="59" t="s">
        <v>26</v>
      </c>
      <c r="I65" s="59" t="s">
        <v>26</v>
      </c>
      <c r="J65" s="59" t="s">
        <v>25</v>
      </c>
      <c r="K65" s="59" t="s">
        <v>26</v>
      </c>
      <c r="L65" s="59" t="s">
        <v>26</v>
      </c>
      <c r="M65" s="59" t="s">
        <v>25</v>
      </c>
      <c r="N65" s="59" t="s">
        <v>25</v>
      </c>
      <c r="O65" s="60">
        <v>0</v>
      </c>
      <c r="P65" s="61">
        <v>7061675.0499999998</v>
      </c>
      <c r="Q65" s="12">
        <v>2015</v>
      </c>
      <c r="R65" s="61">
        <v>1271101.5089999998</v>
      </c>
      <c r="S65" s="12">
        <v>2015</v>
      </c>
      <c r="T65" s="61">
        <v>0</v>
      </c>
      <c r="U65" s="61">
        <v>0</v>
      </c>
      <c r="V65" s="60">
        <v>0</v>
      </c>
      <c r="W65" s="12">
        <v>0</v>
      </c>
    </row>
    <row r="66" spans="1:23" ht="37.5" thickTop="1" thickBot="1" x14ac:dyDescent="0.25">
      <c r="A66" s="56" t="s">
        <v>39</v>
      </c>
      <c r="B66" s="56" t="s">
        <v>29</v>
      </c>
      <c r="C66" s="56" t="s">
        <v>120</v>
      </c>
      <c r="D66" s="56" t="s">
        <v>26</v>
      </c>
      <c r="E66" s="56" t="s">
        <v>25</v>
      </c>
      <c r="F66" s="56" t="s">
        <v>25</v>
      </c>
      <c r="G66" s="56" t="s">
        <v>25</v>
      </c>
      <c r="H66" s="56" t="s">
        <v>26</v>
      </c>
      <c r="I66" s="56" t="s">
        <v>26</v>
      </c>
      <c r="J66" s="56" t="s">
        <v>25</v>
      </c>
      <c r="K66" s="56" t="s">
        <v>26</v>
      </c>
      <c r="L66" s="56" t="s">
        <v>25</v>
      </c>
      <c r="M66" s="56" t="s">
        <v>25</v>
      </c>
      <c r="N66" s="56" t="s">
        <v>25</v>
      </c>
      <c r="O66" s="57">
        <v>3000</v>
      </c>
      <c r="P66" s="58">
        <v>2300575</v>
      </c>
      <c r="Q66" s="11">
        <v>2015</v>
      </c>
      <c r="R66" s="58">
        <v>414103.5</v>
      </c>
      <c r="S66" s="11">
        <v>2015</v>
      </c>
      <c r="T66" s="58">
        <v>0</v>
      </c>
      <c r="U66" s="58">
        <v>0</v>
      </c>
      <c r="V66" s="57">
        <v>10</v>
      </c>
      <c r="W66" s="11">
        <v>0</v>
      </c>
    </row>
    <row r="67" spans="1:23" ht="25.5" thickTop="1" thickBot="1" x14ac:dyDescent="0.25">
      <c r="A67" s="59" t="s">
        <v>166</v>
      </c>
      <c r="B67" s="59" t="s">
        <v>29</v>
      </c>
      <c r="C67" s="59" t="s">
        <v>125</v>
      </c>
      <c r="D67" s="59" t="s">
        <v>26</v>
      </c>
      <c r="E67" s="59" t="s">
        <v>25</v>
      </c>
      <c r="F67" s="59" t="s">
        <v>25</v>
      </c>
      <c r="G67" s="59" t="s">
        <v>25</v>
      </c>
      <c r="H67" s="59" t="s">
        <v>25</v>
      </c>
      <c r="I67" s="59" t="s">
        <v>26</v>
      </c>
      <c r="J67" s="59" t="s">
        <v>25</v>
      </c>
      <c r="K67" s="59" t="s">
        <v>26</v>
      </c>
      <c r="L67" s="59" t="s">
        <v>26</v>
      </c>
      <c r="M67" s="59" t="s">
        <v>25</v>
      </c>
      <c r="N67" s="59" t="s">
        <v>25</v>
      </c>
      <c r="O67" s="60">
        <v>0</v>
      </c>
      <c r="P67" s="61">
        <v>1437500</v>
      </c>
      <c r="Q67" s="12">
        <v>2015</v>
      </c>
      <c r="R67" s="61">
        <v>258750</v>
      </c>
      <c r="S67" s="12">
        <v>2015</v>
      </c>
      <c r="T67" s="61">
        <v>0</v>
      </c>
      <c r="U67" s="61">
        <v>0</v>
      </c>
      <c r="V67" s="60">
        <v>0</v>
      </c>
      <c r="W67" s="12">
        <v>0</v>
      </c>
    </row>
    <row r="68" spans="1:23" ht="49.5" thickTop="1" thickBot="1" x14ac:dyDescent="0.25">
      <c r="A68" s="56" t="s">
        <v>166</v>
      </c>
      <c r="B68" s="56" t="s">
        <v>57</v>
      </c>
      <c r="C68" s="56" t="s">
        <v>126</v>
      </c>
      <c r="D68" s="56" t="s">
        <v>25</v>
      </c>
      <c r="E68" s="56" t="s">
        <v>25</v>
      </c>
      <c r="F68" s="56" t="s">
        <v>25</v>
      </c>
      <c r="G68" s="56" t="s">
        <v>26</v>
      </c>
      <c r="H68" s="56" t="s">
        <v>25</v>
      </c>
      <c r="I68" s="56" t="s">
        <v>26</v>
      </c>
      <c r="J68" s="56" t="s">
        <v>26</v>
      </c>
      <c r="K68" s="56" t="s">
        <v>25</v>
      </c>
      <c r="L68" s="56" t="s">
        <v>26</v>
      </c>
      <c r="M68" s="56" t="s">
        <v>25</v>
      </c>
      <c r="N68" s="56" t="s">
        <v>25</v>
      </c>
      <c r="O68" s="57">
        <v>48000</v>
      </c>
      <c r="P68" s="58">
        <v>1937312.9999999998</v>
      </c>
      <c r="Q68" s="11">
        <v>2015</v>
      </c>
      <c r="R68" s="58">
        <v>348716.33999999997</v>
      </c>
      <c r="S68" s="11">
        <v>2015</v>
      </c>
      <c r="T68" s="58">
        <v>0</v>
      </c>
      <c r="U68" s="58">
        <v>0</v>
      </c>
      <c r="V68" s="57">
        <v>3200</v>
      </c>
      <c r="W68" s="11">
        <v>0</v>
      </c>
    </row>
    <row r="69" spans="1:23" ht="25.5" thickTop="1" thickBot="1" x14ac:dyDescent="0.25">
      <c r="A69" s="59" t="s">
        <v>165</v>
      </c>
      <c r="B69" s="59" t="s">
        <v>57</v>
      </c>
      <c r="C69" s="59" t="s">
        <v>127</v>
      </c>
      <c r="D69" s="59" t="s">
        <v>26</v>
      </c>
      <c r="E69" s="59" t="s">
        <v>25</v>
      </c>
      <c r="F69" s="59" t="s">
        <v>25</v>
      </c>
      <c r="G69" s="59" t="s">
        <v>25</v>
      </c>
      <c r="H69" s="59" t="s">
        <v>25</v>
      </c>
      <c r="I69" s="59" t="s">
        <v>26</v>
      </c>
      <c r="J69" s="59" t="s">
        <v>25</v>
      </c>
      <c r="K69" s="59" t="s">
        <v>25</v>
      </c>
      <c r="L69" s="59" t="s">
        <v>25</v>
      </c>
      <c r="M69" s="59" t="s">
        <v>25</v>
      </c>
      <c r="N69" s="59" t="s">
        <v>25</v>
      </c>
      <c r="O69" s="60">
        <v>17000</v>
      </c>
      <c r="P69" s="61">
        <v>5750000</v>
      </c>
      <c r="Q69" s="12">
        <v>2015</v>
      </c>
      <c r="R69" s="61">
        <v>1035000</v>
      </c>
      <c r="S69" s="12">
        <v>2015</v>
      </c>
      <c r="T69" s="61">
        <v>0</v>
      </c>
      <c r="U69" s="61">
        <v>0</v>
      </c>
      <c r="V69" s="60">
        <v>50</v>
      </c>
      <c r="W69" s="12">
        <v>0</v>
      </c>
    </row>
    <row r="70" spans="1:23" ht="25.5" thickTop="1" thickBot="1" x14ac:dyDescent="0.25">
      <c r="A70" s="56" t="s">
        <v>165</v>
      </c>
      <c r="B70" s="56" t="s">
        <v>57</v>
      </c>
      <c r="C70" s="56" t="s">
        <v>128</v>
      </c>
      <c r="D70" s="56" t="s">
        <v>26</v>
      </c>
      <c r="E70" s="56" t="s">
        <v>25</v>
      </c>
      <c r="F70" s="56" t="s">
        <v>26</v>
      </c>
      <c r="G70" s="56" t="s">
        <v>26</v>
      </c>
      <c r="H70" s="56" t="s">
        <v>26</v>
      </c>
      <c r="I70" s="56" t="s">
        <v>26</v>
      </c>
      <c r="J70" s="56" t="s">
        <v>25</v>
      </c>
      <c r="K70" s="56" t="s">
        <v>26</v>
      </c>
      <c r="L70" s="56" t="s">
        <v>25</v>
      </c>
      <c r="M70" s="56" t="s">
        <v>25</v>
      </c>
      <c r="N70" s="56" t="s">
        <v>25</v>
      </c>
      <c r="O70" s="57">
        <v>17900</v>
      </c>
      <c r="P70" s="58">
        <v>4600000</v>
      </c>
      <c r="Q70" s="11">
        <v>2015</v>
      </c>
      <c r="R70" s="58">
        <v>828000</v>
      </c>
      <c r="S70" s="11">
        <v>2015</v>
      </c>
      <c r="T70" s="58">
        <v>0</v>
      </c>
      <c r="U70" s="58">
        <v>0</v>
      </c>
      <c r="V70" s="57">
        <v>2</v>
      </c>
      <c r="W70" s="11">
        <v>0</v>
      </c>
    </row>
    <row r="71" spans="1:23" ht="37.5" thickTop="1" thickBot="1" x14ac:dyDescent="0.25">
      <c r="A71" s="59" t="s">
        <v>165</v>
      </c>
      <c r="B71" s="59" t="s">
        <v>29</v>
      </c>
      <c r="C71" s="59" t="s">
        <v>129</v>
      </c>
      <c r="D71" s="59" t="s">
        <v>26</v>
      </c>
      <c r="E71" s="59" t="s">
        <v>25</v>
      </c>
      <c r="F71" s="59" t="s">
        <v>26</v>
      </c>
      <c r="G71" s="59" t="s">
        <v>25</v>
      </c>
      <c r="H71" s="59" t="s">
        <v>25</v>
      </c>
      <c r="I71" s="59" t="s">
        <v>26</v>
      </c>
      <c r="J71" s="59" t="s">
        <v>25</v>
      </c>
      <c r="K71" s="59" t="s">
        <v>26</v>
      </c>
      <c r="L71" s="59" t="s">
        <v>25</v>
      </c>
      <c r="M71" s="59" t="s">
        <v>25</v>
      </c>
      <c r="N71" s="59" t="s">
        <v>25</v>
      </c>
      <c r="O71" s="60">
        <v>1000000</v>
      </c>
      <c r="P71" s="61">
        <v>919999.99999999988</v>
      </c>
      <c r="Q71" s="12">
        <v>2015</v>
      </c>
      <c r="R71" s="61">
        <v>165599.99999999997</v>
      </c>
      <c r="S71" s="12">
        <v>2015</v>
      </c>
      <c r="T71" s="61">
        <v>0</v>
      </c>
      <c r="U71" s="61">
        <v>0</v>
      </c>
      <c r="V71" s="60">
        <v>0</v>
      </c>
      <c r="W71" s="12">
        <v>0</v>
      </c>
    </row>
    <row r="72" spans="1:23" ht="37.5" thickTop="1" thickBot="1" x14ac:dyDescent="0.25">
      <c r="A72" s="56" t="s">
        <v>165</v>
      </c>
      <c r="B72" s="56" t="s">
        <v>74</v>
      </c>
      <c r="C72" s="56" t="s">
        <v>169</v>
      </c>
      <c r="D72" s="56" t="s">
        <v>25</v>
      </c>
      <c r="E72" s="56" t="s">
        <v>25</v>
      </c>
      <c r="F72" s="56" t="s">
        <v>25</v>
      </c>
      <c r="G72" s="56" t="s">
        <v>25</v>
      </c>
      <c r="H72" s="56" t="s">
        <v>25</v>
      </c>
      <c r="I72" s="56" t="s">
        <v>26</v>
      </c>
      <c r="J72" s="56" t="s">
        <v>25</v>
      </c>
      <c r="K72" s="56" t="s">
        <v>25</v>
      </c>
      <c r="L72" s="56" t="s">
        <v>26</v>
      </c>
      <c r="M72" s="56" t="s">
        <v>25</v>
      </c>
      <c r="N72" s="56" t="s">
        <v>25</v>
      </c>
      <c r="O72" s="57">
        <v>89000</v>
      </c>
      <c r="P72" s="58">
        <v>12477499.999999998</v>
      </c>
      <c r="Q72" s="11">
        <v>2015</v>
      </c>
      <c r="R72" s="58">
        <v>2245949.9999999995</v>
      </c>
      <c r="S72" s="11">
        <v>2015</v>
      </c>
      <c r="T72" s="58">
        <v>0</v>
      </c>
      <c r="U72" s="58">
        <v>0</v>
      </c>
      <c r="V72" s="57">
        <v>350</v>
      </c>
      <c r="W72" s="11">
        <v>0</v>
      </c>
    </row>
    <row r="73" spans="1:23" ht="14.25" thickTop="1" thickBot="1" x14ac:dyDescent="0.25">
      <c r="A73" s="59" t="s">
        <v>167</v>
      </c>
      <c r="B73" s="59" t="s">
        <v>23</v>
      </c>
      <c r="C73" s="59" t="s">
        <v>24</v>
      </c>
      <c r="D73" s="59" t="s">
        <v>25</v>
      </c>
      <c r="E73" s="59" t="s">
        <v>25</v>
      </c>
      <c r="F73" s="59" t="s">
        <v>25</v>
      </c>
      <c r="G73" s="59" t="s">
        <v>25</v>
      </c>
      <c r="H73" s="59" t="s">
        <v>25</v>
      </c>
      <c r="I73" s="59" t="s">
        <v>26</v>
      </c>
      <c r="J73" s="59" t="s">
        <v>26</v>
      </c>
      <c r="K73" s="59" t="s">
        <v>25</v>
      </c>
      <c r="L73" s="59" t="s">
        <v>25</v>
      </c>
      <c r="M73" s="59" t="s">
        <v>25</v>
      </c>
      <c r="N73" s="59" t="s">
        <v>25</v>
      </c>
      <c r="O73" s="60">
        <v>6019</v>
      </c>
      <c r="P73" s="61">
        <v>331933.69999999995</v>
      </c>
      <c r="Q73" s="12">
        <v>2015</v>
      </c>
      <c r="R73" s="61">
        <v>59748.065999999992</v>
      </c>
      <c r="S73" s="12">
        <v>2015</v>
      </c>
      <c r="T73" s="61">
        <v>0</v>
      </c>
      <c r="U73" s="61">
        <v>0</v>
      </c>
      <c r="V73" s="60">
        <v>25</v>
      </c>
      <c r="W73" s="12">
        <v>0</v>
      </c>
    </row>
    <row r="74" spans="1:23" ht="37.5" thickTop="1" thickBot="1" x14ac:dyDescent="0.25">
      <c r="A74" s="56" t="s">
        <v>165</v>
      </c>
      <c r="B74" s="56" t="s">
        <v>27</v>
      </c>
      <c r="C74" s="56" t="s">
        <v>28</v>
      </c>
      <c r="D74" s="56" t="s">
        <v>26</v>
      </c>
      <c r="E74" s="56" t="s">
        <v>25</v>
      </c>
      <c r="F74" s="56" t="s">
        <v>26</v>
      </c>
      <c r="G74" s="56" t="s">
        <v>26</v>
      </c>
      <c r="H74" s="56" t="s">
        <v>26</v>
      </c>
      <c r="I74" s="56" t="s">
        <v>26</v>
      </c>
      <c r="J74" s="56" t="s">
        <v>26</v>
      </c>
      <c r="K74" s="56" t="s">
        <v>26</v>
      </c>
      <c r="L74" s="56" t="s">
        <v>25</v>
      </c>
      <c r="M74" s="56" t="s">
        <v>25</v>
      </c>
      <c r="N74" s="56" t="s">
        <v>25</v>
      </c>
      <c r="O74" s="57">
        <v>21464</v>
      </c>
      <c r="P74" s="58">
        <v>1776749.9999999998</v>
      </c>
      <c r="Q74" s="11">
        <v>2015</v>
      </c>
      <c r="R74" s="58">
        <v>319814.99999999994</v>
      </c>
      <c r="S74" s="11">
        <v>2015</v>
      </c>
      <c r="T74" s="58">
        <v>0</v>
      </c>
      <c r="U74" s="58">
        <v>0</v>
      </c>
      <c r="V74" s="57">
        <v>0</v>
      </c>
      <c r="W74" s="11">
        <v>0</v>
      </c>
    </row>
    <row r="75" spans="1:23" ht="37.5" thickTop="1" thickBot="1" x14ac:dyDescent="0.25">
      <c r="A75" s="59" t="s">
        <v>165</v>
      </c>
      <c r="B75" s="59" t="s">
        <v>29</v>
      </c>
      <c r="C75" s="59" t="s">
        <v>30</v>
      </c>
      <c r="D75" s="59" t="s">
        <v>26</v>
      </c>
      <c r="E75" s="59" t="s">
        <v>25</v>
      </c>
      <c r="F75" s="59" t="s">
        <v>26</v>
      </c>
      <c r="G75" s="59" t="s">
        <v>26</v>
      </c>
      <c r="H75" s="59" t="s">
        <v>26</v>
      </c>
      <c r="I75" s="59" t="s">
        <v>26</v>
      </c>
      <c r="J75" s="59" t="s">
        <v>26</v>
      </c>
      <c r="K75" s="59" t="s">
        <v>26</v>
      </c>
      <c r="L75" s="59" t="s">
        <v>25</v>
      </c>
      <c r="M75" s="59" t="s">
        <v>25</v>
      </c>
      <c r="N75" s="59" t="s">
        <v>25</v>
      </c>
      <c r="O75" s="60">
        <v>14306</v>
      </c>
      <c r="P75" s="61">
        <v>5931394.0999999996</v>
      </c>
      <c r="Q75" s="12">
        <v>2015</v>
      </c>
      <c r="R75" s="61">
        <v>1067650.9379999998</v>
      </c>
      <c r="S75" s="12">
        <v>2015</v>
      </c>
      <c r="T75" s="61">
        <v>0</v>
      </c>
      <c r="U75" s="61">
        <v>0</v>
      </c>
      <c r="V75" s="60">
        <v>0</v>
      </c>
      <c r="W75" s="12">
        <v>0</v>
      </c>
    </row>
    <row r="76" spans="1:23" ht="25.5" thickTop="1" thickBot="1" x14ac:dyDescent="0.25">
      <c r="A76" s="56" t="s">
        <v>165</v>
      </c>
      <c r="B76" s="56" t="s">
        <v>31</v>
      </c>
      <c r="C76" s="56" t="s">
        <v>32</v>
      </c>
      <c r="D76" s="56" t="s">
        <v>26</v>
      </c>
      <c r="E76" s="56" t="s">
        <v>25</v>
      </c>
      <c r="F76" s="56" t="s">
        <v>25</v>
      </c>
      <c r="G76" s="56" t="s">
        <v>26</v>
      </c>
      <c r="H76" s="56" t="s">
        <v>25</v>
      </c>
      <c r="I76" s="56" t="s">
        <v>26</v>
      </c>
      <c r="J76" s="56" t="s">
        <v>26</v>
      </c>
      <c r="K76" s="56" t="s">
        <v>25</v>
      </c>
      <c r="L76" s="56" t="s">
        <v>25</v>
      </c>
      <c r="M76" s="56" t="s">
        <v>25</v>
      </c>
      <c r="N76" s="56" t="s">
        <v>25</v>
      </c>
      <c r="O76" s="57">
        <v>8692</v>
      </c>
      <c r="P76" s="58">
        <v>3055310.8</v>
      </c>
      <c r="Q76" s="11">
        <v>2015</v>
      </c>
      <c r="R76" s="58">
        <v>549955.9439999999</v>
      </c>
      <c r="S76" s="11">
        <v>2015</v>
      </c>
      <c r="T76" s="58">
        <v>0</v>
      </c>
      <c r="U76" s="58">
        <v>0</v>
      </c>
      <c r="V76" s="57">
        <v>40</v>
      </c>
      <c r="W76" s="11">
        <v>0</v>
      </c>
    </row>
    <row r="77" spans="1:23" ht="25.5" thickTop="1" thickBot="1" x14ac:dyDescent="0.25">
      <c r="A77" s="59" t="s">
        <v>165</v>
      </c>
      <c r="B77" s="59" t="s">
        <v>33</v>
      </c>
      <c r="C77" s="59" t="s">
        <v>34</v>
      </c>
      <c r="D77" s="59" t="s">
        <v>25</v>
      </c>
      <c r="E77" s="59" t="s">
        <v>25</v>
      </c>
      <c r="F77" s="59" t="s">
        <v>25</v>
      </c>
      <c r="G77" s="59" t="s">
        <v>25</v>
      </c>
      <c r="H77" s="59" t="s">
        <v>25</v>
      </c>
      <c r="I77" s="59" t="s">
        <v>26</v>
      </c>
      <c r="J77" s="59" t="s">
        <v>25</v>
      </c>
      <c r="K77" s="59" t="s">
        <v>25</v>
      </c>
      <c r="L77" s="59" t="s">
        <v>25</v>
      </c>
      <c r="M77" s="59" t="s">
        <v>25</v>
      </c>
      <c r="N77" s="59" t="s">
        <v>25</v>
      </c>
      <c r="O77" s="60">
        <v>20000</v>
      </c>
      <c r="P77" s="61">
        <v>2645000</v>
      </c>
      <c r="Q77" s="12">
        <v>2015</v>
      </c>
      <c r="R77" s="61">
        <v>476100</v>
      </c>
      <c r="S77" s="12">
        <v>2015</v>
      </c>
      <c r="T77" s="61">
        <v>0</v>
      </c>
      <c r="U77" s="61">
        <v>0</v>
      </c>
      <c r="V77" s="60">
        <v>200</v>
      </c>
      <c r="W77" s="12">
        <v>0</v>
      </c>
    </row>
    <row r="78" spans="1:23" ht="25.5" thickTop="1" thickBot="1" x14ac:dyDescent="0.25">
      <c r="A78" s="56" t="s">
        <v>168</v>
      </c>
      <c r="B78" s="56" t="s">
        <v>33</v>
      </c>
      <c r="C78" s="56" t="s">
        <v>35</v>
      </c>
      <c r="D78" s="56" t="s">
        <v>25</v>
      </c>
      <c r="E78" s="56" t="s">
        <v>25</v>
      </c>
      <c r="F78" s="56" t="s">
        <v>25</v>
      </c>
      <c r="G78" s="56" t="s">
        <v>25</v>
      </c>
      <c r="H78" s="56" t="s">
        <v>25</v>
      </c>
      <c r="I78" s="56" t="s">
        <v>26</v>
      </c>
      <c r="J78" s="56" t="s">
        <v>26</v>
      </c>
      <c r="K78" s="56" t="s">
        <v>25</v>
      </c>
      <c r="L78" s="56" t="s">
        <v>26</v>
      </c>
      <c r="M78" s="56" t="s">
        <v>25</v>
      </c>
      <c r="N78" s="56" t="s">
        <v>25</v>
      </c>
      <c r="O78" s="57">
        <v>1750</v>
      </c>
      <c r="P78" s="58">
        <v>290030</v>
      </c>
      <c r="Q78" s="11">
        <v>2015</v>
      </c>
      <c r="R78" s="58">
        <v>52205.4</v>
      </c>
      <c r="S78" s="11">
        <v>2015</v>
      </c>
      <c r="T78" s="58">
        <v>0</v>
      </c>
      <c r="U78" s="58">
        <v>0</v>
      </c>
      <c r="V78" s="57">
        <v>50</v>
      </c>
      <c r="W78" s="11">
        <v>0</v>
      </c>
    </row>
    <row r="79" spans="1:23" ht="25.5" thickTop="1" thickBot="1" x14ac:dyDescent="0.25">
      <c r="A79" s="59" t="s">
        <v>166</v>
      </c>
      <c r="B79" s="59" t="s">
        <v>33</v>
      </c>
      <c r="C79" s="59" t="s">
        <v>36</v>
      </c>
      <c r="D79" s="59" t="s">
        <v>25</v>
      </c>
      <c r="E79" s="59" t="s">
        <v>25</v>
      </c>
      <c r="F79" s="59" t="s">
        <v>25</v>
      </c>
      <c r="G79" s="59" t="s">
        <v>25</v>
      </c>
      <c r="H79" s="59" t="s">
        <v>25</v>
      </c>
      <c r="I79" s="59" t="s">
        <v>26</v>
      </c>
      <c r="J79" s="59" t="s">
        <v>26</v>
      </c>
      <c r="K79" s="59" t="s">
        <v>25</v>
      </c>
      <c r="L79" s="59" t="s">
        <v>25</v>
      </c>
      <c r="M79" s="59" t="s">
        <v>25</v>
      </c>
      <c r="N79" s="59" t="s">
        <v>25</v>
      </c>
      <c r="O79" s="60">
        <v>20000</v>
      </c>
      <c r="P79" s="61">
        <v>2251493</v>
      </c>
      <c r="Q79" s="12">
        <v>2015</v>
      </c>
      <c r="R79" s="61">
        <v>405268.74</v>
      </c>
      <c r="S79" s="12">
        <v>2015</v>
      </c>
      <c r="T79" s="61">
        <v>2367</v>
      </c>
      <c r="U79" s="61">
        <v>0</v>
      </c>
      <c r="V79" s="60">
        <v>250</v>
      </c>
      <c r="W79" s="12">
        <v>0</v>
      </c>
    </row>
    <row r="80" spans="1:23" ht="25.5" thickTop="1" thickBot="1" x14ac:dyDescent="0.25">
      <c r="A80" s="56" t="s">
        <v>165</v>
      </c>
      <c r="B80" s="56" t="s">
        <v>37</v>
      </c>
      <c r="C80" s="56" t="s">
        <v>38</v>
      </c>
      <c r="D80" s="56" t="s">
        <v>26</v>
      </c>
      <c r="E80" s="56" t="s">
        <v>25</v>
      </c>
      <c r="F80" s="56" t="s">
        <v>25</v>
      </c>
      <c r="G80" s="56" t="s">
        <v>26</v>
      </c>
      <c r="H80" s="56" t="s">
        <v>25</v>
      </c>
      <c r="I80" s="56" t="s">
        <v>26</v>
      </c>
      <c r="J80" s="56" t="s">
        <v>26</v>
      </c>
      <c r="K80" s="56" t="s">
        <v>25</v>
      </c>
      <c r="L80" s="56" t="s">
        <v>26</v>
      </c>
      <c r="M80" s="56" t="s">
        <v>25</v>
      </c>
      <c r="N80" s="56" t="s">
        <v>25</v>
      </c>
      <c r="O80" s="57">
        <v>259536</v>
      </c>
      <c r="P80" s="58">
        <v>32831303.999999996</v>
      </c>
      <c r="Q80" s="11">
        <v>2015</v>
      </c>
      <c r="R80" s="58">
        <v>5909634.7199999988</v>
      </c>
      <c r="S80" s="11">
        <v>2015</v>
      </c>
      <c r="T80" s="58">
        <v>0</v>
      </c>
      <c r="U80" s="58">
        <v>0</v>
      </c>
      <c r="V80" s="57">
        <v>1800</v>
      </c>
      <c r="W80" s="11">
        <v>0</v>
      </c>
    </row>
    <row r="81" spans="1:23" ht="14.25" thickTop="1" thickBot="1" x14ac:dyDescent="0.25">
      <c r="A81" s="59" t="s">
        <v>39</v>
      </c>
      <c r="B81" s="59" t="s">
        <v>37</v>
      </c>
      <c r="C81" s="59" t="s">
        <v>40</v>
      </c>
      <c r="D81" s="59" t="s">
        <v>26</v>
      </c>
      <c r="E81" s="59" t="s">
        <v>25</v>
      </c>
      <c r="F81" s="59" t="s">
        <v>25</v>
      </c>
      <c r="G81" s="59" t="s">
        <v>26</v>
      </c>
      <c r="H81" s="59" t="s">
        <v>25</v>
      </c>
      <c r="I81" s="59" t="s">
        <v>26</v>
      </c>
      <c r="J81" s="59" t="s">
        <v>26</v>
      </c>
      <c r="K81" s="59" t="s">
        <v>25</v>
      </c>
      <c r="L81" s="59" t="s">
        <v>26</v>
      </c>
      <c r="M81" s="59" t="s">
        <v>25</v>
      </c>
      <c r="N81" s="59" t="s">
        <v>25</v>
      </c>
      <c r="O81" s="60">
        <v>231826</v>
      </c>
      <c r="P81" s="61">
        <v>28282121.52</v>
      </c>
      <c r="Q81" s="12">
        <v>2015</v>
      </c>
      <c r="R81" s="61">
        <f>P81*0.18</f>
        <v>5090781.8735999996</v>
      </c>
      <c r="S81" s="12">
        <v>2015</v>
      </c>
      <c r="T81" s="61">
        <v>0</v>
      </c>
      <c r="U81" s="61">
        <v>0</v>
      </c>
      <c r="V81" s="60">
        <v>1800</v>
      </c>
      <c r="W81" s="12">
        <v>0</v>
      </c>
    </row>
    <row r="82" spans="1:23" ht="25.5" thickTop="1" thickBot="1" x14ac:dyDescent="0.25">
      <c r="A82" s="56" t="s">
        <v>166</v>
      </c>
      <c r="B82" s="56" t="s">
        <v>41</v>
      </c>
      <c r="C82" s="56" t="s">
        <v>42</v>
      </c>
      <c r="D82" s="56" t="s">
        <v>26</v>
      </c>
      <c r="E82" s="56" t="s">
        <v>25</v>
      </c>
      <c r="F82" s="56" t="s">
        <v>25</v>
      </c>
      <c r="G82" s="56" t="s">
        <v>26</v>
      </c>
      <c r="H82" s="56" t="s">
        <v>25</v>
      </c>
      <c r="I82" s="56" t="s">
        <v>26</v>
      </c>
      <c r="J82" s="56" t="s">
        <v>26</v>
      </c>
      <c r="K82" s="56" t="s">
        <v>25</v>
      </c>
      <c r="L82" s="56" t="s">
        <v>25</v>
      </c>
      <c r="M82" s="56" t="s">
        <v>25</v>
      </c>
      <c r="N82" s="56" t="s">
        <v>25</v>
      </c>
      <c r="O82" s="57">
        <v>272793</v>
      </c>
      <c r="P82" s="58">
        <v>3623372.8499999996</v>
      </c>
      <c r="Q82" s="11">
        <v>2015</v>
      </c>
      <c r="R82" s="58">
        <v>652207.1129999999</v>
      </c>
      <c r="S82" s="11">
        <v>2015</v>
      </c>
      <c r="T82" s="58">
        <v>0</v>
      </c>
      <c r="U82" s="58">
        <v>0</v>
      </c>
      <c r="V82" s="57">
        <v>1438</v>
      </c>
      <c r="W82" s="11">
        <v>0</v>
      </c>
    </row>
    <row r="83" spans="1:23" ht="25.5" thickTop="1" thickBot="1" x14ac:dyDescent="0.25">
      <c r="A83" s="59" t="s">
        <v>39</v>
      </c>
      <c r="B83" s="59" t="s">
        <v>37</v>
      </c>
      <c r="C83" s="59" t="s">
        <v>43</v>
      </c>
      <c r="D83" s="59" t="s">
        <v>26</v>
      </c>
      <c r="E83" s="59" t="s">
        <v>25</v>
      </c>
      <c r="F83" s="59" t="s">
        <v>25</v>
      </c>
      <c r="G83" s="59" t="s">
        <v>26</v>
      </c>
      <c r="H83" s="59" t="s">
        <v>25</v>
      </c>
      <c r="I83" s="59" t="s">
        <v>26</v>
      </c>
      <c r="J83" s="59" t="s">
        <v>26</v>
      </c>
      <c r="K83" s="59" t="s">
        <v>25</v>
      </c>
      <c r="L83" s="59" t="s">
        <v>26</v>
      </c>
      <c r="M83" s="59" t="s">
        <v>25</v>
      </c>
      <c r="N83" s="59" t="s">
        <v>25</v>
      </c>
      <c r="O83" s="60">
        <v>248280</v>
      </c>
      <c r="P83" s="61">
        <v>7992010.0999999996</v>
      </c>
      <c r="Q83" s="12">
        <v>2015</v>
      </c>
      <c r="R83" s="61">
        <v>1438561.818</v>
      </c>
      <c r="S83" s="12">
        <v>2015</v>
      </c>
      <c r="T83" s="61">
        <v>0</v>
      </c>
      <c r="U83" s="61">
        <v>0</v>
      </c>
      <c r="V83" s="60">
        <v>1600</v>
      </c>
      <c r="W83" s="12">
        <v>0</v>
      </c>
    </row>
    <row r="84" spans="1:23" ht="37.5" thickTop="1" thickBot="1" x14ac:dyDescent="0.25">
      <c r="A84" s="56" t="s">
        <v>165</v>
      </c>
      <c r="B84" s="56" t="s">
        <v>44</v>
      </c>
      <c r="C84" s="56" t="s">
        <v>45</v>
      </c>
      <c r="D84" s="56" t="s">
        <v>26</v>
      </c>
      <c r="E84" s="56" t="s">
        <v>25</v>
      </c>
      <c r="F84" s="56" t="s">
        <v>25</v>
      </c>
      <c r="G84" s="56" t="s">
        <v>25</v>
      </c>
      <c r="H84" s="56" t="s">
        <v>25</v>
      </c>
      <c r="I84" s="56" t="s">
        <v>26</v>
      </c>
      <c r="J84" s="56" t="s">
        <v>25</v>
      </c>
      <c r="K84" s="56" t="s">
        <v>25</v>
      </c>
      <c r="L84" s="56" t="s">
        <v>25</v>
      </c>
      <c r="M84" s="56" t="s">
        <v>25</v>
      </c>
      <c r="N84" s="56" t="s">
        <v>25</v>
      </c>
      <c r="O84" s="57">
        <v>12658</v>
      </c>
      <c r="P84" s="58">
        <v>1724999.9999999998</v>
      </c>
      <c r="Q84" s="11">
        <v>2015</v>
      </c>
      <c r="R84" s="58">
        <v>310499.99999999994</v>
      </c>
      <c r="S84" s="11">
        <v>2015</v>
      </c>
      <c r="T84" s="58">
        <v>0</v>
      </c>
      <c r="U84" s="58">
        <v>0</v>
      </c>
      <c r="V84" s="57">
        <v>25</v>
      </c>
      <c r="W84" s="11">
        <v>0</v>
      </c>
    </row>
    <row r="85" spans="1:23" ht="25.5" thickTop="1" thickBot="1" x14ac:dyDescent="0.25">
      <c r="A85" s="59" t="s">
        <v>165</v>
      </c>
      <c r="B85" s="59" t="s">
        <v>44</v>
      </c>
      <c r="C85" s="59" t="s">
        <v>46</v>
      </c>
      <c r="D85" s="59" t="s">
        <v>26</v>
      </c>
      <c r="E85" s="59" t="s">
        <v>25</v>
      </c>
      <c r="F85" s="59" t="s">
        <v>25</v>
      </c>
      <c r="G85" s="59" t="s">
        <v>25</v>
      </c>
      <c r="H85" s="59" t="s">
        <v>25</v>
      </c>
      <c r="I85" s="59" t="s">
        <v>26</v>
      </c>
      <c r="J85" s="59" t="s">
        <v>25</v>
      </c>
      <c r="K85" s="59" t="s">
        <v>25</v>
      </c>
      <c r="L85" s="59" t="s">
        <v>25</v>
      </c>
      <c r="M85" s="59" t="s">
        <v>25</v>
      </c>
      <c r="N85" s="59" t="s">
        <v>25</v>
      </c>
      <c r="O85" s="60">
        <v>5863</v>
      </c>
      <c r="P85" s="61">
        <v>1725965.9999999998</v>
      </c>
      <c r="Q85" s="12">
        <v>2015</v>
      </c>
      <c r="R85" s="61">
        <v>310673.87999999995</v>
      </c>
      <c r="S85" s="12">
        <v>2015</v>
      </c>
      <c r="T85" s="61">
        <v>0</v>
      </c>
      <c r="U85" s="61">
        <v>0</v>
      </c>
      <c r="V85" s="60">
        <v>10</v>
      </c>
      <c r="W85" s="12">
        <v>0</v>
      </c>
    </row>
    <row r="86" spans="1:23" ht="37.5" thickTop="1" thickBot="1" x14ac:dyDescent="0.25">
      <c r="A86" s="56" t="s">
        <v>167</v>
      </c>
      <c r="B86" s="56" t="s">
        <v>44</v>
      </c>
      <c r="C86" s="56" t="s">
        <v>47</v>
      </c>
      <c r="D86" s="56" t="s">
        <v>26</v>
      </c>
      <c r="E86" s="56" t="s">
        <v>25</v>
      </c>
      <c r="F86" s="56" t="s">
        <v>25</v>
      </c>
      <c r="G86" s="56" t="s">
        <v>25</v>
      </c>
      <c r="H86" s="56" t="s">
        <v>25</v>
      </c>
      <c r="I86" s="56" t="s">
        <v>26</v>
      </c>
      <c r="J86" s="56" t="s">
        <v>25</v>
      </c>
      <c r="K86" s="56" t="s">
        <v>25</v>
      </c>
      <c r="L86" s="56" t="s">
        <v>26</v>
      </c>
      <c r="M86" s="56" t="s">
        <v>25</v>
      </c>
      <c r="N86" s="56" t="s">
        <v>25</v>
      </c>
      <c r="O86" s="57">
        <v>2300</v>
      </c>
      <c r="P86" s="58">
        <v>747500</v>
      </c>
      <c r="Q86" s="11">
        <v>2015</v>
      </c>
      <c r="R86" s="58">
        <f>P86*0.18</f>
        <v>134550</v>
      </c>
      <c r="S86" s="11">
        <v>2015</v>
      </c>
      <c r="T86" s="58">
        <v>0</v>
      </c>
      <c r="U86" s="58">
        <v>0</v>
      </c>
      <c r="V86" s="57">
        <v>20</v>
      </c>
      <c r="W86" s="11">
        <v>0</v>
      </c>
    </row>
    <row r="87" spans="1:23" ht="37.5" thickTop="1" thickBot="1" x14ac:dyDescent="0.25">
      <c r="A87" s="59" t="s">
        <v>166</v>
      </c>
      <c r="B87" s="59" t="s">
        <v>44</v>
      </c>
      <c r="C87" s="59" t="s">
        <v>48</v>
      </c>
      <c r="D87" s="59" t="s">
        <v>26</v>
      </c>
      <c r="E87" s="59" t="s">
        <v>25</v>
      </c>
      <c r="F87" s="59" t="s">
        <v>25</v>
      </c>
      <c r="G87" s="59" t="s">
        <v>25</v>
      </c>
      <c r="H87" s="59" t="s">
        <v>25</v>
      </c>
      <c r="I87" s="59" t="s">
        <v>26</v>
      </c>
      <c r="J87" s="59" t="s">
        <v>25</v>
      </c>
      <c r="K87" s="59" t="s">
        <v>25</v>
      </c>
      <c r="L87" s="59" t="s">
        <v>25</v>
      </c>
      <c r="M87" s="59" t="s">
        <v>25</v>
      </c>
      <c r="N87" s="59" t="s">
        <v>25</v>
      </c>
      <c r="O87" s="60">
        <v>8222</v>
      </c>
      <c r="P87" s="61">
        <v>1358978</v>
      </c>
      <c r="Q87" s="12">
        <v>2015</v>
      </c>
      <c r="R87" s="61">
        <v>244616.03999999998</v>
      </c>
      <c r="S87" s="12">
        <v>2015</v>
      </c>
      <c r="T87" s="61">
        <v>2026</v>
      </c>
      <c r="U87" s="61">
        <v>0</v>
      </c>
      <c r="V87" s="60">
        <v>20</v>
      </c>
      <c r="W87" s="12">
        <v>0</v>
      </c>
    </row>
    <row r="88" spans="1:23" ht="37.5" thickTop="1" thickBot="1" x14ac:dyDescent="0.25">
      <c r="A88" s="56" t="s">
        <v>39</v>
      </c>
      <c r="B88" s="56" t="s">
        <v>44</v>
      </c>
      <c r="C88" s="56" t="s">
        <v>49</v>
      </c>
      <c r="D88" s="56" t="s">
        <v>26</v>
      </c>
      <c r="E88" s="56" t="s">
        <v>25</v>
      </c>
      <c r="F88" s="56" t="s">
        <v>25</v>
      </c>
      <c r="G88" s="56" t="s">
        <v>25</v>
      </c>
      <c r="H88" s="56" t="s">
        <v>25</v>
      </c>
      <c r="I88" s="56" t="s">
        <v>26</v>
      </c>
      <c r="J88" s="56" t="s">
        <v>25</v>
      </c>
      <c r="K88" s="56" t="s">
        <v>25</v>
      </c>
      <c r="L88" s="56" t="s">
        <v>26</v>
      </c>
      <c r="M88" s="56" t="s">
        <v>25</v>
      </c>
      <c r="N88" s="56" t="s">
        <v>25</v>
      </c>
      <c r="O88" s="57">
        <v>5846</v>
      </c>
      <c r="P88" s="58">
        <v>770499.99999999988</v>
      </c>
      <c r="Q88" s="11">
        <v>2015</v>
      </c>
      <c r="R88" s="58">
        <v>138689.99999999997</v>
      </c>
      <c r="S88" s="11">
        <v>2015</v>
      </c>
      <c r="T88" s="58">
        <v>0</v>
      </c>
      <c r="U88" s="58">
        <v>0</v>
      </c>
      <c r="V88" s="57">
        <v>20</v>
      </c>
      <c r="W88" s="11">
        <v>0</v>
      </c>
    </row>
    <row r="89" spans="1:23" ht="37.5" thickTop="1" thickBot="1" x14ac:dyDescent="0.25">
      <c r="A89" s="59" t="s">
        <v>39</v>
      </c>
      <c r="B89" s="59" t="s">
        <v>44</v>
      </c>
      <c r="C89" s="59" t="s">
        <v>183</v>
      </c>
      <c r="D89" s="59" t="s">
        <v>26</v>
      </c>
      <c r="E89" s="59" t="s">
        <v>25</v>
      </c>
      <c r="F89" s="59" t="s">
        <v>25</v>
      </c>
      <c r="G89" s="59" t="s">
        <v>25</v>
      </c>
      <c r="H89" s="59" t="s">
        <v>25</v>
      </c>
      <c r="I89" s="59" t="s">
        <v>26</v>
      </c>
      <c r="J89" s="59" t="s">
        <v>25</v>
      </c>
      <c r="K89" s="59" t="s">
        <v>25</v>
      </c>
      <c r="L89" s="59" t="s">
        <v>26</v>
      </c>
      <c r="M89" s="59" t="s">
        <v>25</v>
      </c>
      <c r="N89" s="59" t="s">
        <v>25</v>
      </c>
      <c r="O89" s="60">
        <v>5379</v>
      </c>
      <c r="P89" s="61">
        <v>721675.6</v>
      </c>
      <c r="Q89" s="12">
        <v>2015</v>
      </c>
      <c r="R89" s="61">
        <v>129901.60799999999</v>
      </c>
      <c r="S89" s="12">
        <v>2015</v>
      </c>
      <c r="T89" s="61">
        <v>0</v>
      </c>
      <c r="U89" s="61">
        <v>0</v>
      </c>
      <c r="V89" s="60">
        <v>20</v>
      </c>
      <c r="W89" s="12">
        <v>0</v>
      </c>
    </row>
    <row r="90" spans="1:23" ht="37.5" thickTop="1" thickBot="1" x14ac:dyDescent="0.25">
      <c r="A90" s="56" t="s">
        <v>166</v>
      </c>
      <c r="B90" s="56" t="s">
        <v>44</v>
      </c>
      <c r="C90" s="56" t="s">
        <v>50</v>
      </c>
      <c r="D90" s="56" t="s">
        <v>26</v>
      </c>
      <c r="E90" s="56" t="s">
        <v>25</v>
      </c>
      <c r="F90" s="56" t="s">
        <v>25</v>
      </c>
      <c r="G90" s="56" t="s">
        <v>25</v>
      </c>
      <c r="H90" s="56" t="s">
        <v>25</v>
      </c>
      <c r="I90" s="56" t="s">
        <v>26</v>
      </c>
      <c r="J90" s="56" t="s">
        <v>25</v>
      </c>
      <c r="K90" s="56" t="s">
        <v>25</v>
      </c>
      <c r="L90" s="56" t="s">
        <v>25</v>
      </c>
      <c r="M90" s="56" t="s">
        <v>25</v>
      </c>
      <c r="N90" s="56" t="s">
        <v>25</v>
      </c>
      <c r="O90" s="57">
        <v>8222</v>
      </c>
      <c r="P90" s="58">
        <v>1426926.9</v>
      </c>
      <c r="Q90" s="11">
        <v>2015</v>
      </c>
      <c r="R90" s="58">
        <v>256846.84199999998</v>
      </c>
      <c r="S90" s="11">
        <v>2015</v>
      </c>
      <c r="T90" s="58">
        <v>3039</v>
      </c>
      <c r="U90" s="58">
        <v>0</v>
      </c>
      <c r="V90" s="57">
        <v>20</v>
      </c>
      <c r="W90" s="11">
        <v>0</v>
      </c>
    </row>
    <row r="91" spans="1:23" ht="37.5" thickTop="1" thickBot="1" x14ac:dyDescent="0.25">
      <c r="A91" s="59" t="s">
        <v>166</v>
      </c>
      <c r="B91" s="59" t="s">
        <v>44</v>
      </c>
      <c r="C91" s="59" t="s">
        <v>51</v>
      </c>
      <c r="D91" s="59" t="s">
        <v>26</v>
      </c>
      <c r="E91" s="59" t="s">
        <v>25</v>
      </c>
      <c r="F91" s="59" t="s">
        <v>25</v>
      </c>
      <c r="G91" s="59" t="s">
        <v>25</v>
      </c>
      <c r="H91" s="59" t="s">
        <v>25</v>
      </c>
      <c r="I91" s="59" t="s">
        <v>26</v>
      </c>
      <c r="J91" s="59" t="s">
        <v>25</v>
      </c>
      <c r="K91" s="59" t="s">
        <v>25</v>
      </c>
      <c r="L91" s="59" t="s">
        <v>25</v>
      </c>
      <c r="M91" s="59" t="s">
        <v>25</v>
      </c>
      <c r="N91" s="59" t="s">
        <v>25</v>
      </c>
      <c r="O91" s="60">
        <v>9128</v>
      </c>
      <c r="P91" s="61">
        <v>1242517.5</v>
      </c>
      <c r="Q91" s="12">
        <v>2015</v>
      </c>
      <c r="R91" s="61">
        <v>223653.15</v>
      </c>
      <c r="S91" s="12">
        <v>2015</v>
      </c>
      <c r="T91" s="61">
        <v>3039</v>
      </c>
      <c r="U91" s="61">
        <v>0</v>
      </c>
      <c r="V91" s="60">
        <v>20</v>
      </c>
      <c r="W91" s="12">
        <v>0</v>
      </c>
    </row>
    <row r="92" spans="1:23" ht="37.5" thickTop="1" thickBot="1" x14ac:dyDescent="0.25">
      <c r="A92" s="56" t="s">
        <v>166</v>
      </c>
      <c r="B92" s="56" t="s">
        <v>44</v>
      </c>
      <c r="C92" s="56" t="s">
        <v>52</v>
      </c>
      <c r="D92" s="56" t="s">
        <v>26</v>
      </c>
      <c r="E92" s="56" t="s">
        <v>25</v>
      </c>
      <c r="F92" s="56" t="s">
        <v>25</v>
      </c>
      <c r="G92" s="56" t="s">
        <v>25</v>
      </c>
      <c r="H92" s="56" t="s">
        <v>25</v>
      </c>
      <c r="I92" s="56" t="s">
        <v>26</v>
      </c>
      <c r="J92" s="56" t="s">
        <v>25</v>
      </c>
      <c r="K92" s="56" t="s">
        <v>25</v>
      </c>
      <c r="L92" s="56" t="s">
        <v>25</v>
      </c>
      <c r="M92" s="56" t="s">
        <v>25</v>
      </c>
      <c r="N92" s="56" t="s">
        <v>25</v>
      </c>
      <c r="O92" s="57">
        <v>3672</v>
      </c>
      <c r="P92" s="58">
        <v>453198.89999999997</v>
      </c>
      <c r="Q92" s="11">
        <v>2015</v>
      </c>
      <c r="R92" s="58">
        <v>81575.801999999996</v>
      </c>
      <c r="S92" s="11">
        <v>2015</v>
      </c>
      <c r="T92" s="58">
        <v>0</v>
      </c>
      <c r="U92" s="58">
        <v>0</v>
      </c>
      <c r="V92" s="57">
        <v>10</v>
      </c>
      <c r="W92" s="11">
        <v>0</v>
      </c>
    </row>
    <row r="93" spans="1:23" ht="37.5" thickTop="1" thickBot="1" x14ac:dyDescent="0.25">
      <c r="A93" s="59" t="s">
        <v>168</v>
      </c>
      <c r="B93" s="59" t="s">
        <v>44</v>
      </c>
      <c r="C93" s="59" t="s">
        <v>53</v>
      </c>
      <c r="D93" s="59" t="s">
        <v>26</v>
      </c>
      <c r="E93" s="59" t="s">
        <v>25</v>
      </c>
      <c r="F93" s="59" t="s">
        <v>25</v>
      </c>
      <c r="G93" s="59" t="s">
        <v>25</v>
      </c>
      <c r="H93" s="59" t="s">
        <v>25</v>
      </c>
      <c r="I93" s="59" t="s">
        <v>26</v>
      </c>
      <c r="J93" s="59" t="s">
        <v>25</v>
      </c>
      <c r="K93" s="59" t="s">
        <v>25</v>
      </c>
      <c r="L93" s="59" t="s">
        <v>26</v>
      </c>
      <c r="M93" s="59" t="s">
        <v>25</v>
      </c>
      <c r="N93" s="59" t="s">
        <v>25</v>
      </c>
      <c r="O93" s="60">
        <v>5524</v>
      </c>
      <c r="P93" s="61">
        <v>2200000</v>
      </c>
      <c r="Q93" s="12">
        <v>2015</v>
      </c>
      <c r="R93" s="61">
        <f>P93*0.18</f>
        <v>396000</v>
      </c>
      <c r="S93" s="12">
        <v>2015</v>
      </c>
      <c r="T93" s="61">
        <v>0</v>
      </c>
      <c r="U93" s="61">
        <v>0</v>
      </c>
      <c r="V93" s="60">
        <v>20</v>
      </c>
      <c r="W93" s="12">
        <v>0</v>
      </c>
    </row>
    <row r="94" spans="1:23" ht="37.5" thickTop="1" thickBot="1" x14ac:dyDescent="0.25">
      <c r="A94" s="56" t="s">
        <v>39</v>
      </c>
      <c r="B94" s="56" t="s">
        <v>44</v>
      </c>
      <c r="C94" s="56" t="s">
        <v>54</v>
      </c>
      <c r="D94" s="56" t="s">
        <v>26</v>
      </c>
      <c r="E94" s="56" t="s">
        <v>25</v>
      </c>
      <c r="F94" s="56" t="s">
        <v>25</v>
      </c>
      <c r="G94" s="56" t="s">
        <v>25</v>
      </c>
      <c r="H94" s="56" t="s">
        <v>25</v>
      </c>
      <c r="I94" s="56" t="s">
        <v>26</v>
      </c>
      <c r="J94" s="56" t="s">
        <v>25</v>
      </c>
      <c r="K94" s="56" t="s">
        <v>25</v>
      </c>
      <c r="L94" s="56" t="s">
        <v>26</v>
      </c>
      <c r="M94" s="56" t="s">
        <v>25</v>
      </c>
      <c r="N94" s="56" t="s">
        <v>25</v>
      </c>
      <c r="O94" s="57">
        <v>4265</v>
      </c>
      <c r="P94" s="58">
        <v>504734.99999999994</v>
      </c>
      <c r="Q94" s="11">
        <v>2015</v>
      </c>
      <c r="R94" s="58">
        <v>90852.299999999988</v>
      </c>
      <c r="S94" s="11">
        <v>2015</v>
      </c>
      <c r="T94" s="58">
        <v>0</v>
      </c>
      <c r="U94" s="58">
        <v>0</v>
      </c>
      <c r="V94" s="57">
        <v>20</v>
      </c>
      <c r="W94" s="11">
        <v>0</v>
      </c>
    </row>
    <row r="95" spans="1:23" ht="37.5" thickTop="1" thickBot="1" x14ac:dyDescent="0.25">
      <c r="A95" s="59" t="s">
        <v>39</v>
      </c>
      <c r="B95" s="59" t="s">
        <v>44</v>
      </c>
      <c r="C95" s="59" t="s">
        <v>55</v>
      </c>
      <c r="D95" s="59" t="s">
        <v>26</v>
      </c>
      <c r="E95" s="59" t="s">
        <v>25</v>
      </c>
      <c r="F95" s="59" t="s">
        <v>25</v>
      </c>
      <c r="G95" s="59" t="s">
        <v>25</v>
      </c>
      <c r="H95" s="59" t="s">
        <v>25</v>
      </c>
      <c r="I95" s="59" t="s">
        <v>26</v>
      </c>
      <c r="J95" s="59" t="s">
        <v>25</v>
      </c>
      <c r="K95" s="59" t="s">
        <v>25</v>
      </c>
      <c r="L95" s="59" t="s">
        <v>26</v>
      </c>
      <c r="M95" s="59" t="s">
        <v>25</v>
      </c>
      <c r="N95" s="59" t="s">
        <v>25</v>
      </c>
      <c r="O95" s="60">
        <v>5920</v>
      </c>
      <c r="P95" s="61">
        <v>794256.7</v>
      </c>
      <c r="Q95" s="12">
        <v>2015</v>
      </c>
      <c r="R95" s="61">
        <v>142966.20599999998</v>
      </c>
      <c r="S95" s="12">
        <v>2015</v>
      </c>
      <c r="T95" s="61">
        <v>0</v>
      </c>
      <c r="U95" s="61">
        <v>0</v>
      </c>
      <c r="V95" s="60">
        <v>20</v>
      </c>
      <c r="W95" s="12">
        <v>0</v>
      </c>
    </row>
    <row r="96" spans="1:23" ht="37.5" thickTop="1" thickBot="1" x14ac:dyDescent="0.25">
      <c r="A96" s="56" t="s">
        <v>165</v>
      </c>
      <c r="B96" s="56" t="s">
        <v>44</v>
      </c>
      <c r="C96" s="56" t="s">
        <v>56</v>
      </c>
      <c r="D96" s="56" t="s">
        <v>26</v>
      </c>
      <c r="E96" s="56" t="s">
        <v>25</v>
      </c>
      <c r="F96" s="56" t="s">
        <v>25</v>
      </c>
      <c r="G96" s="56" t="s">
        <v>25</v>
      </c>
      <c r="H96" s="56" t="s">
        <v>25</v>
      </c>
      <c r="I96" s="56" t="s">
        <v>26</v>
      </c>
      <c r="J96" s="56" t="s">
        <v>25</v>
      </c>
      <c r="K96" s="56" t="s">
        <v>25</v>
      </c>
      <c r="L96" s="56" t="s">
        <v>26</v>
      </c>
      <c r="M96" s="56" t="s">
        <v>25</v>
      </c>
      <c r="N96" s="56" t="s">
        <v>25</v>
      </c>
      <c r="O96" s="57">
        <v>8692</v>
      </c>
      <c r="P96" s="58">
        <v>755310.79999999993</v>
      </c>
      <c r="Q96" s="11">
        <v>2015</v>
      </c>
      <c r="R96" s="58">
        <v>135955.94399999999</v>
      </c>
      <c r="S96" s="11">
        <v>2015</v>
      </c>
      <c r="T96" s="58">
        <v>0</v>
      </c>
      <c r="U96" s="58">
        <v>0</v>
      </c>
      <c r="V96" s="57">
        <v>20</v>
      </c>
      <c r="W96" s="11">
        <v>0</v>
      </c>
    </row>
    <row r="97" spans="1:23" ht="37.5" thickTop="1" thickBot="1" x14ac:dyDescent="0.25">
      <c r="A97" s="59" t="s">
        <v>165</v>
      </c>
      <c r="B97" s="59" t="s">
        <v>57</v>
      </c>
      <c r="C97" s="59" t="s">
        <v>58</v>
      </c>
      <c r="D97" s="59" t="s">
        <v>26</v>
      </c>
      <c r="E97" s="59" t="s">
        <v>25</v>
      </c>
      <c r="F97" s="59" t="s">
        <v>25</v>
      </c>
      <c r="G97" s="59" t="s">
        <v>26</v>
      </c>
      <c r="H97" s="59" t="s">
        <v>25</v>
      </c>
      <c r="I97" s="59" t="s">
        <v>26</v>
      </c>
      <c r="J97" s="59" t="s">
        <v>26</v>
      </c>
      <c r="K97" s="59" t="s">
        <v>25</v>
      </c>
      <c r="L97" s="59" t="s">
        <v>26</v>
      </c>
      <c r="M97" s="59" t="s">
        <v>25</v>
      </c>
      <c r="N97" s="59" t="s">
        <v>25</v>
      </c>
      <c r="O97" s="60">
        <v>65750</v>
      </c>
      <c r="P97" s="61">
        <v>7230544.4999999991</v>
      </c>
      <c r="Q97" s="12">
        <v>2015</v>
      </c>
      <c r="R97" s="61">
        <v>1301498.0099999998</v>
      </c>
      <c r="S97" s="12">
        <v>2015</v>
      </c>
      <c r="T97" s="61">
        <v>0</v>
      </c>
      <c r="U97" s="61">
        <v>0</v>
      </c>
      <c r="V97" s="60">
        <v>600</v>
      </c>
      <c r="W97" s="12">
        <v>0</v>
      </c>
    </row>
    <row r="98" spans="1:23" ht="37.5" thickTop="1" thickBot="1" x14ac:dyDescent="0.25">
      <c r="A98" s="56" t="s">
        <v>165</v>
      </c>
      <c r="B98" s="56" t="s">
        <v>59</v>
      </c>
      <c r="C98" s="56" t="s">
        <v>60</v>
      </c>
      <c r="D98" s="56" t="s">
        <v>26</v>
      </c>
      <c r="E98" s="56" t="s">
        <v>25</v>
      </c>
      <c r="F98" s="56" t="s">
        <v>25</v>
      </c>
      <c r="G98" s="56" t="s">
        <v>26</v>
      </c>
      <c r="H98" s="56" t="s">
        <v>25</v>
      </c>
      <c r="I98" s="56" t="s">
        <v>26</v>
      </c>
      <c r="J98" s="56" t="s">
        <v>26</v>
      </c>
      <c r="K98" s="56" t="s">
        <v>25</v>
      </c>
      <c r="L98" s="56" t="s">
        <v>25</v>
      </c>
      <c r="M98" s="56" t="s">
        <v>25</v>
      </c>
      <c r="N98" s="56" t="s">
        <v>25</v>
      </c>
      <c r="O98" s="57">
        <v>304900</v>
      </c>
      <c r="P98" s="58">
        <v>35650000</v>
      </c>
      <c r="Q98" s="11">
        <v>2015</v>
      </c>
      <c r="R98" s="58">
        <v>6417000</v>
      </c>
      <c r="S98" s="11">
        <v>2015</v>
      </c>
      <c r="T98" s="58">
        <v>0</v>
      </c>
      <c r="U98" s="58">
        <v>0</v>
      </c>
      <c r="V98" s="57">
        <v>0</v>
      </c>
      <c r="W98" s="11">
        <v>0</v>
      </c>
    </row>
    <row r="99" spans="1:23" ht="37.5" thickTop="1" thickBot="1" x14ac:dyDescent="0.25">
      <c r="A99" s="59" t="s">
        <v>39</v>
      </c>
      <c r="B99" s="59" t="s">
        <v>61</v>
      </c>
      <c r="C99" s="59" t="s">
        <v>62</v>
      </c>
      <c r="D99" s="59" t="s">
        <v>26</v>
      </c>
      <c r="E99" s="59" t="s">
        <v>25</v>
      </c>
      <c r="F99" s="59" t="s">
        <v>25</v>
      </c>
      <c r="G99" s="59" t="s">
        <v>26</v>
      </c>
      <c r="H99" s="59" t="s">
        <v>25</v>
      </c>
      <c r="I99" s="59" t="s">
        <v>26</v>
      </c>
      <c r="J99" s="59" t="s">
        <v>26</v>
      </c>
      <c r="K99" s="59" t="s">
        <v>25</v>
      </c>
      <c r="L99" s="59" t="s">
        <v>26</v>
      </c>
      <c r="M99" s="59" t="s">
        <v>25</v>
      </c>
      <c r="N99" s="59" t="s">
        <v>25</v>
      </c>
      <c r="O99" s="60">
        <v>80795</v>
      </c>
      <c r="P99" s="61">
        <v>10441425</v>
      </c>
      <c r="Q99" s="12">
        <v>2015</v>
      </c>
      <c r="R99" s="61">
        <v>1879456.5</v>
      </c>
      <c r="S99" s="12">
        <v>2015</v>
      </c>
      <c r="T99" s="61">
        <v>0</v>
      </c>
      <c r="U99" s="61">
        <v>0</v>
      </c>
      <c r="V99" s="60">
        <v>850</v>
      </c>
      <c r="W99" s="12">
        <v>0</v>
      </c>
    </row>
    <row r="100" spans="1:23" ht="37.5" thickTop="1" thickBot="1" x14ac:dyDescent="0.25">
      <c r="A100" s="56" t="s">
        <v>166</v>
      </c>
      <c r="B100" s="56" t="s">
        <v>61</v>
      </c>
      <c r="C100" s="56" t="s">
        <v>63</v>
      </c>
      <c r="D100" s="56" t="s">
        <v>26</v>
      </c>
      <c r="E100" s="56" t="s">
        <v>25</v>
      </c>
      <c r="F100" s="56" t="s">
        <v>25</v>
      </c>
      <c r="G100" s="56" t="s">
        <v>26</v>
      </c>
      <c r="H100" s="56" t="s">
        <v>25</v>
      </c>
      <c r="I100" s="56" t="s">
        <v>26</v>
      </c>
      <c r="J100" s="56" t="s">
        <v>26</v>
      </c>
      <c r="K100" s="56" t="s">
        <v>25</v>
      </c>
      <c r="L100" s="56" t="s">
        <v>25</v>
      </c>
      <c r="M100" s="56" t="s">
        <v>25</v>
      </c>
      <c r="N100" s="56" t="s">
        <v>25</v>
      </c>
      <c r="O100" s="57">
        <v>71053</v>
      </c>
      <c r="P100" s="58">
        <v>8171439.9999999991</v>
      </c>
      <c r="Q100" s="11">
        <v>2015</v>
      </c>
      <c r="R100" s="58">
        <v>1470859.1999999997</v>
      </c>
      <c r="S100" s="11">
        <v>2015</v>
      </c>
      <c r="T100" s="58">
        <v>0</v>
      </c>
      <c r="U100" s="58">
        <v>0</v>
      </c>
      <c r="V100" s="57">
        <v>610</v>
      </c>
      <c r="W100" s="11">
        <v>0</v>
      </c>
    </row>
    <row r="101" spans="1:23" ht="25.5" thickTop="1" thickBot="1" x14ac:dyDescent="0.25">
      <c r="A101" s="59" t="s">
        <v>39</v>
      </c>
      <c r="B101" s="59" t="s">
        <v>64</v>
      </c>
      <c r="C101" s="59" t="s">
        <v>65</v>
      </c>
      <c r="D101" s="59" t="s">
        <v>26</v>
      </c>
      <c r="E101" s="59" t="s">
        <v>25</v>
      </c>
      <c r="F101" s="59" t="s">
        <v>25</v>
      </c>
      <c r="G101" s="59" t="s">
        <v>26</v>
      </c>
      <c r="H101" s="59" t="s">
        <v>25</v>
      </c>
      <c r="I101" s="59" t="s">
        <v>26</v>
      </c>
      <c r="J101" s="59" t="s">
        <v>25</v>
      </c>
      <c r="K101" s="59" t="s">
        <v>25</v>
      </c>
      <c r="L101" s="59" t="s">
        <v>26</v>
      </c>
      <c r="M101" s="59" t="s">
        <v>25</v>
      </c>
      <c r="N101" s="59" t="s">
        <v>25</v>
      </c>
      <c r="O101" s="60">
        <v>63734</v>
      </c>
      <c r="P101" s="61">
        <v>7329409.9999999991</v>
      </c>
      <c r="Q101" s="12">
        <v>2015</v>
      </c>
      <c r="R101" s="61">
        <v>1319293.7999999998</v>
      </c>
      <c r="S101" s="12">
        <v>2015</v>
      </c>
      <c r="T101" s="61">
        <v>0</v>
      </c>
      <c r="U101" s="61">
        <v>0</v>
      </c>
      <c r="V101" s="60">
        <v>50</v>
      </c>
      <c r="W101" s="12">
        <v>0</v>
      </c>
    </row>
    <row r="102" spans="1:23" ht="25.5" thickTop="1" thickBot="1" x14ac:dyDescent="0.25">
      <c r="A102" s="56" t="s">
        <v>165</v>
      </c>
      <c r="B102" s="56" t="s">
        <v>66</v>
      </c>
      <c r="C102" s="56" t="s">
        <v>67</v>
      </c>
      <c r="D102" s="56" t="s">
        <v>26</v>
      </c>
      <c r="E102" s="56" t="s">
        <v>25</v>
      </c>
      <c r="F102" s="56" t="s">
        <v>25</v>
      </c>
      <c r="G102" s="56" t="s">
        <v>26</v>
      </c>
      <c r="H102" s="56" t="s">
        <v>25</v>
      </c>
      <c r="I102" s="56" t="s">
        <v>26</v>
      </c>
      <c r="J102" s="56" t="s">
        <v>26</v>
      </c>
      <c r="K102" s="56" t="s">
        <v>25</v>
      </c>
      <c r="L102" s="56" t="s">
        <v>26</v>
      </c>
      <c r="M102" s="56" t="s">
        <v>25</v>
      </c>
      <c r="N102" s="56" t="s">
        <v>25</v>
      </c>
      <c r="O102" s="57">
        <v>136795</v>
      </c>
      <c r="P102" s="58">
        <v>9027563.25</v>
      </c>
      <c r="Q102" s="11">
        <v>2015</v>
      </c>
      <c r="R102" s="58">
        <v>1624961.385</v>
      </c>
      <c r="S102" s="11">
        <v>2015</v>
      </c>
      <c r="T102" s="58">
        <v>0</v>
      </c>
      <c r="U102" s="58">
        <v>0</v>
      </c>
      <c r="V102" s="57">
        <v>1150</v>
      </c>
      <c r="W102" s="11">
        <v>0</v>
      </c>
    </row>
    <row r="103" spans="1:23" ht="37.5" thickTop="1" thickBot="1" x14ac:dyDescent="0.25">
      <c r="A103" s="59" t="s">
        <v>165</v>
      </c>
      <c r="B103" s="59" t="s">
        <v>68</v>
      </c>
      <c r="C103" s="59" t="s">
        <v>69</v>
      </c>
      <c r="D103" s="59" t="s">
        <v>26</v>
      </c>
      <c r="E103" s="59" t="s">
        <v>25</v>
      </c>
      <c r="F103" s="59" t="s">
        <v>25</v>
      </c>
      <c r="G103" s="59" t="s">
        <v>26</v>
      </c>
      <c r="H103" s="59" t="s">
        <v>25</v>
      </c>
      <c r="I103" s="59" t="s">
        <v>26</v>
      </c>
      <c r="J103" s="59" t="s">
        <v>26</v>
      </c>
      <c r="K103" s="59" t="s">
        <v>25</v>
      </c>
      <c r="L103" s="59" t="s">
        <v>26</v>
      </c>
      <c r="M103" s="59" t="s">
        <v>25</v>
      </c>
      <c r="N103" s="59" t="s">
        <v>25</v>
      </c>
      <c r="O103" s="60">
        <v>87500</v>
      </c>
      <c r="P103" s="61">
        <v>7662751</v>
      </c>
      <c r="Q103" s="12">
        <v>2015</v>
      </c>
      <c r="R103" s="61">
        <f>P103*0.18</f>
        <v>1379295.18</v>
      </c>
      <c r="S103" s="12">
        <v>2015</v>
      </c>
      <c r="T103" s="61">
        <v>0</v>
      </c>
      <c r="U103" s="61">
        <v>0</v>
      </c>
      <c r="V103" s="60">
        <v>850</v>
      </c>
      <c r="W103" s="12">
        <v>0</v>
      </c>
    </row>
    <row r="104" spans="1:23" ht="25.5" thickTop="1" thickBot="1" x14ac:dyDescent="0.25">
      <c r="A104" s="56" t="s">
        <v>39</v>
      </c>
      <c r="B104" s="56" t="s">
        <v>66</v>
      </c>
      <c r="C104" s="56" t="s">
        <v>70</v>
      </c>
      <c r="D104" s="56" t="s">
        <v>26</v>
      </c>
      <c r="E104" s="56" t="s">
        <v>25</v>
      </c>
      <c r="F104" s="56" t="s">
        <v>25</v>
      </c>
      <c r="G104" s="56" t="s">
        <v>26</v>
      </c>
      <c r="H104" s="56" t="s">
        <v>25</v>
      </c>
      <c r="I104" s="56" t="s">
        <v>26</v>
      </c>
      <c r="J104" s="56" t="s">
        <v>26</v>
      </c>
      <c r="K104" s="56" t="s">
        <v>25</v>
      </c>
      <c r="L104" s="56" t="s">
        <v>26</v>
      </c>
      <c r="M104" s="56" t="s">
        <v>25</v>
      </c>
      <c r="N104" s="56" t="s">
        <v>25</v>
      </c>
      <c r="O104" s="57">
        <v>137879</v>
      </c>
      <c r="P104" s="58">
        <v>16988139.25</v>
      </c>
      <c r="Q104" s="11">
        <v>2015</v>
      </c>
      <c r="R104" s="58">
        <v>3057865.0649999999</v>
      </c>
      <c r="S104" s="11">
        <v>2015</v>
      </c>
      <c r="T104" s="58">
        <v>0</v>
      </c>
      <c r="U104" s="58">
        <v>0</v>
      </c>
      <c r="V104" s="57">
        <v>1150</v>
      </c>
      <c r="W104" s="11">
        <v>0</v>
      </c>
    </row>
    <row r="105" spans="1:23" ht="37.5" thickTop="1" thickBot="1" x14ac:dyDescent="0.25">
      <c r="A105" s="59" t="s">
        <v>166</v>
      </c>
      <c r="B105" s="59" t="s">
        <v>61</v>
      </c>
      <c r="C105" s="59" t="s">
        <v>71</v>
      </c>
      <c r="D105" s="59" t="s">
        <v>26</v>
      </c>
      <c r="E105" s="59" t="s">
        <v>25</v>
      </c>
      <c r="F105" s="59" t="s">
        <v>25</v>
      </c>
      <c r="G105" s="59" t="s">
        <v>26</v>
      </c>
      <c r="H105" s="59" t="s">
        <v>25</v>
      </c>
      <c r="I105" s="59" t="s">
        <v>26</v>
      </c>
      <c r="J105" s="59" t="s">
        <v>26</v>
      </c>
      <c r="K105" s="59" t="s">
        <v>25</v>
      </c>
      <c r="L105" s="59" t="s">
        <v>25</v>
      </c>
      <c r="M105" s="59" t="s">
        <v>25</v>
      </c>
      <c r="N105" s="59" t="s">
        <v>25</v>
      </c>
      <c r="O105" s="60">
        <v>62732</v>
      </c>
      <c r="P105" s="61">
        <v>7574888.9999999991</v>
      </c>
      <c r="Q105" s="12">
        <v>2015</v>
      </c>
      <c r="R105" s="61">
        <v>1363480.0199999998</v>
      </c>
      <c r="S105" s="12">
        <v>2015</v>
      </c>
      <c r="T105" s="61">
        <v>0</v>
      </c>
      <c r="U105" s="61">
        <v>0</v>
      </c>
      <c r="V105" s="60">
        <v>701</v>
      </c>
      <c r="W105" s="12">
        <v>0</v>
      </c>
    </row>
    <row r="106" spans="1:23" ht="37.5" thickTop="1" thickBot="1" x14ac:dyDescent="0.25">
      <c r="A106" s="56" t="s">
        <v>165</v>
      </c>
      <c r="B106" s="56" t="s">
        <v>68</v>
      </c>
      <c r="C106" s="56" t="s">
        <v>72</v>
      </c>
      <c r="D106" s="56" t="s">
        <v>26</v>
      </c>
      <c r="E106" s="56" t="s">
        <v>25</v>
      </c>
      <c r="F106" s="56" t="s">
        <v>25</v>
      </c>
      <c r="G106" s="56" t="s">
        <v>26</v>
      </c>
      <c r="H106" s="56" t="s">
        <v>25</v>
      </c>
      <c r="I106" s="56" t="s">
        <v>26</v>
      </c>
      <c r="J106" s="56" t="s">
        <v>26</v>
      </c>
      <c r="K106" s="56" t="s">
        <v>25</v>
      </c>
      <c r="L106" s="56" t="s">
        <v>26</v>
      </c>
      <c r="M106" s="56" t="s">
        <v>25</v>
      </c>
      <c r="N106" s="56" t="s">
        <v>25</v>
      </c>
      <c r="O106" s="57">
        <v>67482</v>
      </c>
      <c r="P106" s="58">
        <v>7760429.9999999991</v>
      </c>
      <c r="Q106" s="11">
        <v>2015</v>
      </c>
      <c r="R106" s="58">
        <v>1396877.3999999997</v>
      </c>
      <c r="S106" s="11">
        <v>2015</v>
      </c>
      <c r="T106" s="58">
        <v>0</v>
      </c>
      <c r="U106" s="58">
        <v>0</v>
      </c>
      <c r="V106" s="57">
        <v>850</v>
      </c>
      <c r="W106" s="11">
        <v>0</v>
      </c>
    </row>
    <row r="107" spans="1:23" ht="25.5" thickTop="1" thickBot="1" x14ac:dyDescent="0.25">
      <c r="A107" s="59" t="s">
        <v>165</v>
      </c>
      <c r="B107" s="59" t="s">
        <v>23</v>
      </c>
      <c r="C107" s="59" t="s">
        <v>73</v>
      </c>
      <c r="D107" s="59" t="s">
        <v>26</v>
      </c>
      <c r="E107" s="59" t="s">
        <v>25</v>
      </c>
      <c r="F107" s="59" t="s">
        <v>25</v>
      </c>
      <c r="G107" s="59" t="s">
        <v>25</v>
      </c>
      <c r="H107" s="59" t="s">
        <v>25</v>
      </c>
      <c r="I107" s="59" t="s">
        <v>26</v>
      </c>
      <c r="J107" s="59" t="s">
        <v>25</v>
      </c>
      <c r="K107" s="59" t="s">
        <v>25</v>
      </c>
      <c r="L107" s="59" t="s">
        <v>25</v>
      </c>
      <c r="M107" s="59" t="s">
        <v>26</v>
      </c>
      <c r="N107" s="59" t="s">
        <v>25</v>
      </c>
      <c r="O107" s="60">
        <v>13512</v>
      </c>
      <c r="P107" s="61">
        <v>1245197</v>
      </c>
      <c r="Q107" s="12">
        <v>2015</v>
      </c>
      <c r="R107" s="61">
        <v>224135.46</v>
      </c>
      <c r="S107" s="12">
        <v>2015</v>
      </c>
      <c r="T107" s="61">
        <v>0</v>
      </c>
      <c r="U107" s="61">
        <v>0</v>
      </c>
      <c r="V107" s="60">
        <v>350</v>
      </c>
      <c r="W107" s="12">
        <v>0</v>
      </c>
    </row>
    <row r="108" spans="1:23" ht="37.5" thickTop="1" thickBot="1" x14ac:dyDescent="0.25">
      <c r="A108" s="56" t="s">
        <v>39</v>
      </c>
      <c r="B108" s="56" t="s">
        <v>74</v>
      </c>
      <c r="C108" s="56" t="s">
        <v>75</v>
      </c>
      <c r="D108" s="56" t="s">
        <v>26</v>
      </c>
      <c r="E108" s="56" t="s">
        <v>25</v>
      </c>
      <c r="F108" s="56" t="s">
        <v>25</v>
      </c>
      <c r="G108" s="56" t="s">
        <v>25</v>
      </c>
      <c r="H108" s="56" t="s">
        <v>25</v>
      </c>
      <c r="I108" s="56" t="s">
        <v>26</v>
      </c>
      <c r="J108" s="56" t="s">
        <v>26</v>
      </c>
      <c r="K108" s="56" t="s">
        <v>25</v>
      </c>
      <c r="L108" s="56" t="s">
        <v>26</v>
      </c>
      <c r="M108" s="56" t="s">
        <v>25</v>
      </c>
      <c r="N108" s="56" t="s">
        <v>25</v>
      </c>
      <c r="O108" s="57">
        <v>14236</v>
      </c>
      <c r="P108" s="58">
        <v>1380000</v>
      </c>
      <c r="Q108" s="11">
        <v>2015</v>
      </c>
      <c r="R108" s="58">
        <v>248400</v>
      </c>
      <c r="S108" s="11">
        <v>2015</v>
      </c>
      <c r="T108" s="58">
        <v>0</v>
      </c>
      <c r="U108" s="58">
        <v>0</v>
      </c>
      <c r="V108" s="57">
        <v>25</v>
      </c>
      <c r="W108" s="11">
        <v>0</v>
      </c>
    </row>
    <row r="109" spans="1:23" ht="25.5" thickTop="1" thickBot="1" x14ac:dyDescent="0.25">
      <c r="A109" s="59" t="s">
        <v>39</v>
      </c>
      <c r="B109" s="59" t="s">
        <v>44</v>
      </c>
      <c r="C109" s="59" t="s">
        <v>76</v>
      </c>
      <c r="D109" s="59" t="s">
        <v>26</v>
      </c>
      <c r="E109" s="59" t="s">
        <v>25</v>
      </c>
      <c r="F109" s="59" t="s">
        <v>25</v>
      </c>
      <c r="G109" s="59" t="s">
        <v>25</v>
      </c>
      <c r="H109" s="59" t="s">
        <v>25</v>
      </c>
      <c r="I109" s="59" t="s">
        <v>26</v>
      </c>
      <c r="J109" s="59" t="s">
        <v>25</v>
      </c>
      <c r="K109" s="59" t="s">
        <v>25</v>
      </c>
      <c r="L109" s="59" t="s">
        <v>26</v>
      </c>
      <c r="M109" s="59" t="s">
        <v>25</v>
      </c>
      <c r="N109" s="59" t="s">
        <v>25</v>
      </c>
      <c r="O109" s="60">
        <v>5846</v>
      </c>
      <c r="P109" s="61">
        <v>784329.89999999991</v>
      </c>
      <c r="Q109" s="12">
        <v>2015</v>
      </c>
      <c r="R109" s="61">
        <v>141179.38199999998</v>
      </c>
      <c r="S109" s="12">
        <v>2015</v>
      </c>
      <c r="T109" s="61">
        <v>0</v>
      </c>
      <c r="U109" s="61">
        <v>0</v>
      </c>
      <c r="V109" s="60">
        <v>20</v>
      </c>
      <c r="W109" s="12">
        <v>0</v>
      </c>
    </row>
    <row r="110" spans="1:23" ht="25.5" thickTop="1" thickBot="1" x14ac:dyDescent="0.25">
      <c r="A110" s="56" t="s">
        <v>39</v>
      </c>
      <c r="B110" s="56" t="s">
        <v>74</v>
      </c>
      <c r="C110" s="56" t="s">
        <v>77</v>
      </c>
      <c r="D110" s="56" t="s">
        <v>26</v>
      </c>
      <c r="E110" s="56" t="s">
        <v>25</v>
      </c>
      <c r="F110" s="56" t="s">
        <v>25</v>
      </c>
      <c r="G110" s="56" t="s">
        <v>25</v>
      </c>
      <c r="H110" s="56" t="s">
        <v>25</v>
      </c>
      <c r="I110" s="56" t="s">
        <v>26</v>
      </c>
      <c r="J110" s="56" t="s">
        <v>26</v>
      </c>
      <c r="K110" s="56" t="s">
        <v>25</v>
      </c>
      <c r="L110" s="56" t="s">
        <v>26</v>
      </c>
      <c r="M110" s="56" t="s">
        <v>25</v>
      </c>
      <c r="N110" s="56" t="s">
        <v>25</v>
      </c>
      <c r="O110" s="57">
        <v>5495</v>
      </c>
      <c r="P110" s="58">
        <v>504586.64999999997</v>
      </c>
      <c r="Q110" s="11">
        <v>2015</v>
      </c>
      <c r="R110" s="58">
        <v>90825.596999999994</v>
      </c>
      <c r="S110" s="11">
        <v>2015</v>
      </c>
      <c r="T110" s="58">
        <v>0</v>
      </c>
      <c r="U110" s="58">
        <v>0</v>
      </c>
      <c r="V110" s="57">
        <v>10</v>
      </c>
      <c r="W110" s="11">
        <v>0</v>
      </c>
    </row>
    <row r="111" spans="1:23" ht="37.5" thickTop="1" thickBot="1" x14ac:dyDescent="0.25">
      <c r="A111" s="59" t="s">
        <v>39</v>
      </c>
      <c r="B111" s="59" t="s">
        <v>68</v>
      </c>
      <c r="C111" s="59" t="s">
        <v>78</v>
      </c>
      <c r="D111" s="59" t="s">
        <v>25</v>
      </c>
      <c r="E111" s="59" t="s">
        <v>25</v>
      </c>
      <c r="F111" s="59" t="s">
        <v>25</v>
      </c>
      <c r="G111" s="59" t="s">
        <v>25</v>
      </c>
      <c r="H111" s="59" t="s">
        <v>25</v>
      </c>
      <c r="I111" s="59" t="s">
        <v>25</v>
      </c>
      <c r="J111" s="59" t="s">
        <v>26</v>
      </c>
      <c r="K111" s="59" t="s">
        <v>26</v>
      </c>
      <c r="L111" s="59" t="s">
        <v>25</v>
      </c>
      <c r="M111" s="59" t="s">
        <v>25</v>
      </c>
      <c r="N111" s="59" t="s">
        <v>25</v>
      </c>
      <c r="O111" s="60">
        <v>52725</v>
      </c>
      <c r="P111" s="61">
        <v>6063374.9999999991</v>
      </c>
      <c r="Q111" s="12">
        <v>2015</v>
      </c>
      <c r="R111" s="61">
        <v>1091407.4999999998</v>
      </c>
      <c r="S111" s="12">
        <v>2015</v>
      </c>
      <c r="T111" s="61">
        <v>0</v>
      </c>
      <c r="U111" s="61">
        <v>0</v>
      </c>
      <c r="V111" s="60">
        <v>850</v>
      </c>
      <c r="W111" s="12">
        <v>0</v>
      </c>
    </row>
    <row r="112" spans="1:23" ht="25.5" thickTop="1" thickBot="1" x14ac:dyDescent="0.25">
      <c r="A112" s="56" t="s">
        <v>165</v>
      </c>
      <c r="B112" s="56" t="s">
        <v>79</v>
      </c>
      <c r="C112" s="56" t="s">
        <v>80</v>
      </c>
      <c r="D112" s="56" t="s">
        <v>26</v>
      </c>
      <c r="E112" s="56" t="s">
        <v>25</v>
      </c>
      <c r="F112" s="56" t="s">
        <v>25</v>
      </c>
      <c r="G112" s="56" t="s">
        <v>26</v>
      </c>
      <c r="H112" s="56" t="s">
        <v>25</v>
      </c>
      <c r="I112" s="56" t="s">
        <v>26</v>
      </c>
      <c r="J112" s="56" t="s">
        <v>26</v>
      </c>
      <c r="K112" s="56" t="s">
        <v>26</v>
      </c>
      <c r="L112" s="56" t="s">
        <v>25</v>
      </c>
      <c r="M112" s="56" t="s">
        <v>25</v>
      </c>
      <c r="N112" s="56" t="s">
        <v>25</v>
      </c>
      <c r="O112" s="57">
        <v>127853</v>
      </c>
      <c r="P112" s="58">
        <v>13800574.999999998</v>
      </c>
      <c r="Q112" s="11">
        <v>2015</v>
      </c>
      <c r="R112" s="58">
        <v>2484103.4999999995</v>
      </c>
      <c r="S112" s="11">
        <v>2015</v>
      </c>
      <c r="T112" s="58">
        <v>0</v>
      </c>
      <c r="U112" s="58">
        <v>0</v>
      </c>
      <c r="V112" s="57">
        <v>150</v>
      </c>
      <c r="W112" s="11">
        <v>0</v>
      </c>
    </row>
    <row r="113" spans="1:23" ht="25.5" thickTop="1" thickBot="1" x14ac:dyDescent="0.25">
      <c r="A113" s="59" t="s">
        <v>165</v>
      </c>
      <c r="B113" s="59" t="s">
        <v>79</v>
      </c>
      <c r="C113" s="59" t="s">
        <v>81</v>
      </c>
      <c r="D113" s="59" t="s">
        <v>25</v>
      </c>
      <c r="E113" s="59" t="s">
        <v>25</v>
      </c>
      <c r="F113" s="59" t="s">
        <v>25</v>
      </c>
      <c r="G113" s="59" t="s">
        <v>25</v>
      </c>
      <c r="H113" s="59" t="s">
        <v>25</v>
      </c>
      <c r="I113" s="59" t="s">
        <v>25</v>
      </c>
      <c r="J113" s="59" t="s">
        <v>25</v>
      </c>
      <c r="K113" s="59" t="s">
        <v>25</v>
      </c>
      <c r="L113" s="59" t="s">
        <v>25</v>
      </c>
      <c r="M113" s="59" t="s">
        <v>26</v>
      </c>
      <c r="N113" s="59" t="s">
        <v>25</v>
      </c>
      <c r="O113" s="60">
        <v>8196</v>
      </c>
      <c r="P113" s="61">
        <v>921032.7</v>
      </c>
      <c r="Q113" s="12">
        <v>2015</v>
      </c>
      <c r="R113" s="61">
        <v>165785.886</v>
      </c>
      <c r="S113" s="12">
        <v>2015</v>
      </c>
      <c r="T113" s="61">
        <v>0</v>
      </c>
      <c r="U113" s="61">
        <v>0</v>
      </c>
      <c r="V113" s="60">
        <v>30</v>
      </c>
      <c r="W113" s="12">
        <v>0</v>
      </c>
    </row>
    <row r="114" spans="1:23" ht="37.5" thickTop="1" thickBot="1" x14ac:dyDescent="0.25">
      <c r="A114" s="56" t="s">
        <v>39</v>
      </c>
      <c r="B114" s="56" t="s">
        <v>68</v>
      </c>
      <c r="C114" s="56" t="s">
        <v>82</v>
      </c>
      <c r="D114" s="56" t="s">
        <v>26</v>
      </c>
      <c r="E114" s="56" t="s">
        <v>25</v>
      </c>
      <c r="F114" s="56" t="s">
        <v>25</v>
      </c>
      <c r="G114" s="56" t="s">
        <v>26</v>
      </c>
      <c r="H114" s="56" t="s">
        <v>25</v>
      </c>
      <c r="I114" s="56" t="s">
        <v>26</v>
      </c>
      <c r="J114" s="56" t="s">
        <v>26</v>
      </c>
      <c r="K114" s="56" t="s">
        <v>25</v>
      </c>
      <c r="L114" s="56" t="s">
        <v>26</v>
      </c>
      <c r="M114" s="56" t="s">
        <v>25</v>
      </c>
      <c r="N114" s="56" t="s">
        <v>25</v>
      </c>
      <c r="O114" s="57">
        <v>94179</v>
      </c>
      <c r="P114" s="58">
        <v>10830585</v>
      </c>
      <c r="Q114" s="11">
        <v>2015</v>
      </c>
      <c r="R114" s="58">
        <v>1949505.2999999998</v>
      </c>
      <c r="S114" s="11">
        <v>2015</v>
      </c>
      <c r="T114" s="58">
        <v>0</v>
      </c>
      <c r="U114" s="58">
        <v>0</v>
      </c>
      <c r="V114" s="57">
        <v>850</v>
      </c>
      <c r="W114" s="11">
        <v>0</v>
      </c>
    </row>
    <row r="115" spans="1:23" ht="25.5" thickTop="1" thickBot="1" x14ac:dyDescent="0.25">
      <c r="A115" s="59" t="s">
        <v>39</v>
      </c>
      <c r="B115" s="59" t="s">
        <v>41</v>
      </c>
      <c r="C115" s="59" t="s">
        <v>83</v>
      </c>
      <c r="D115" s="59" t="s">
        <v>26</v>
      </c>
      <c r="E115" s="59" t="s">
        <v>25</v>
      </c>
      <c r="F115" s="59" t="s">
        <v>25</v>
      </c>
      <c r="G115" s="59" t="s">
        <v>26</v>
      </c>
      <c r="H115" s="59" t="s">
        <v>25</v>
      </c>
      <c r="I115" s="59" t="s">
        <v>26</v>
      </c>
      <c r="J115" s="59" t="s">
        <v>26</v>
      </c>
      <c r="K115" s="59" t="s">
        <v>25</v>
      </c>
      <c r="L115" s="59" t="s">
        <v>26</v>
      </c>
      <c r="M115" s="59" t="s">
        <v>25</v>
      </c>
      <c r="N115" s="59" t="s">
        <v>25</v>
      </c>
      <c r="O115" s="60">
        <v>279822</v>
      </c>
      <c r="P115" s="61">
        <v>35397483</v>
      </c>
      <c r="Q115" s="12">
        <v>2015</v>
      </c>
      <c r="R115" s="61">
        <v>6371546.9399999995</v>
      </c>
      <c r="S115" s="12">
        <v>2015</v>
      </c>
      <c r="T115" s="61">
        <v>0</v>
      </c>
      <c r="U115" s="61">
        <v>0</v>
      </c>
      <c r="V115" s="60">
        <v>1800</v>
      </c>
      <c r="W115" s="12">
        <v>0</v>
      </c>
    </row>
    <row r="116" spans="1:23" ht="25.5" thickTop="1" thickBot="1" x14ac:dyDescent="0.25">
      <c r="A116" s="56" t="s">
        <v>39</v>
      </c>
      <c r="B116" s="56" t="s">
        <v>57</v>
      </c>
      <c r="C116" s="56" t="s">
        <v>84</v>
      </c>
      <c r="D116" s="56" t="s">
        <v>26</v>
      </c>
      <c r="E116" s="56" t="s">
        <v>25</v>
      </c>
      <c r="F116" s="56" t="s">
        <v>25</v>
      </c>
      <c r="G116" s="56" t="s">
        <v>25</v>
      </c>
      <c r="H116" s="56" t="s">
        <v>25</v>
      </c>
      <c r="I116" s="56" t="s">
        <v>26</v>
      </c>
      <c r="J116" s="56" t="s">
        <v>25</v>
      </c>
      <c r="K116" s="56" t="s">
        <v>25</v>
      </c>
      <c r="L116" s="56" t="s">
        <v>25</v>
      </c>
      <c r="M116" s="56" t="s">
        <v>25</v>
      </c>
      <c r="N116" s="56" t="s">
        <v>25</v>
      </c>
      <c r="O116" s="57">
        <v>25980</v>
      </c>
      <c r="P116" s="58">
        <v>816499.99999999988</v>
      </c>
      <c r="Q116" s="11">
        <v>2015</v>
      </c>
      <c r="R116" s="58">
        <v>146969.99999999997</v>
      </c>
      <c r="S116" s="11">
        <v>2015</v>
      </c>
      <c r="T116" s="58">
        <v>0</v>
      </c>
      <c r="U116" s="58">
        <v>0</v>
      </c>
      <c r="V116" s="57">
        <v>42</v>
      </c>
      <c r="W116" s="11">
        <v>0</v>
      </c>
    </row>
    <row r="117" spans="1:23" ht="25.5" thickTop="1" thickBot="1" x14ac:dyDescent="0.25">
      <c r="A117" s="59" t="s">
        <v>39</v>
      </c>
      <c r="B117" s="59" t="s">
        <v>85</v>
      </c>
      <c r="C117" s="59" t="s">
        <v>86</v>
      </c>
      <c r="D117" s="59" t="s">
        <v>26</v>
      </c>
      <c r="E117" s="59" t="s">
        <v>25</v>
      </c>
      <c r="F117" s="59" t="s">
        <v>25</v>
      </c>
      <c r="G117" s="59" t="s">
        <v>26</v>
      </c>
      <c r="H117" s="59" t="s">
        <v>25</v>
      </c>
      <c r="I117" s="59" t="s">
        <v>26</v>
      </c>
      <c r="J117" s="59" t="s">
        <v>26</v>
      </c>
      <c r="K117" s="59" t="s">
        <v>25</v>
      </c>
      <c r="L117" s="59" t="s">
        <v>26</v>
      </c>
      <c r="M117" s="59" t="s">
        <v>25</v>
      </c>
      <c r="N117" s="59" t="s">
        <v>25</v>
      </c>
      <c r="O117" s="60">
        <v>141480</v>
      </c>
      <c r="P117" s="61">
        <v>15885664.310000001</v>
      </c>
      <c r="Q117" s="12">
        <v>2015</v>
      </c>
      <c r="R117" s="61">
        <f>P117*0.18</f>
        <v>2859419.5757999998</v>
      </c>
      <c r="S117" s="12">
        <v>2015</v>
      </c>
      <c r="T117" s="61">
        <v>0</v>
      </c>
      <c r="U117" s="61">
        <v>0</v>
      </c>
      <c r="V117" s="60">
        <v>1150</v>
      </c>
      <c r="W117" s="12">
        <v>0</v>
      </c>
    </row>
    <row r="118" spans="1:23" ht="37.5" thickTop="1" thickBot="1" x14ac:dyDescent="0.25">
      <c r="A118" s="56" t="s">
        <v>39</v>
      </c>
      <c r="B118" s="56" t="s">
        <v>68</v>
      </c>
      <c r="C118" s="56" t="s">
        <v>87</v>
      </c>
      <c r="D118" s="56" t="s">
        <v>26</v>
      </c>
      <c r="E118" s="56" t="s">
        <v>25</v>
      </c>
      <c r="F118" s="56" t="s">
        <v>25</v>
      </c>
      <c r="G118" s="56" t="s">
        <v>26</v>
      </c>
      <c r="H118" s="56" t="s">
        <v>25</v>
      </c>
      <c r="I118" s="56" t="s">
        <v>26</v>
      </c>
      <c r="J118" s="56" t="s">
        <v>26</v>
      </c>
      <c r="K118" s="56" t="s">
        <v>25</v>
      </c>
      <c r="L118" s="56" t="s">
        <v>26</v>
      </c>
      <c r="M118" s="56" t="s">
        <v>25</v>
      </c>
      <c r="N118" s="56" t="s">
        <v>25</v>
      </c>
      <c r="O118" s="57">
        <v>87734</v>
      </c>
      <c r="P118" s="58">
        <v>10593880.5</v>
      </c>
      <c r="Q118" s="11">
        <v>2015</v>
      </c>
      <c r="R118" s="58">
        <v>1906898.49</v>
      </c>
      <c r="S118" s="11">
        <v>2015</v>
      </c>
      <c r="T118" s="58">
        <v>0</v>
      </c>
      <c r="U118" s="58">
        <v>0</v>
      </c>
      <c r="V118" s="57">
        <v>850</v>
      </c>
      <c r="W118" s="11">
        <v>0</v>
      </c>
    </row>
    <row r="119" spans="1:23" ht="25.5" thickTop="1" thickBot="1" x14ac:dyDescent="0.25">
      <c r="A119" s="59" t="s">
        <v>39</v>
      </c>
      <c r="B119" s="59" t="s">
        <v>85</v>
      </c>
      <c r="C119" s="59" t="s">
        <v>88</v>
      </c>
      <c r="D119" s="59" t="s">
        <v>26</v>
      </c>
      <c r="E119" s="59" t="s">
        <v>25</v>
      </c>
      <c r="F119" s="59" t="s">
        <v>25</v>
      </c>
      <c r="G119" s="59" t="s">
        <v>26</v>
      </c>
      <c r="H119" s="59" t="s">
        <v>25</v>
      </c>
      <c r="I119" s="59" t="s">
        <v>26</v>
      </c>
      <c r="J119" s="59" t="s">
        <v>26</v>
      </c>
      <c r="K119" s="59" t="s">
        <v>25</v>
      </c>
      <c r="L119" s="59" t="s">
        <v>26</v>
      </c>
      <c r="M119" s="59" t="s">
        <v>25</v>
      </c>
      <c r="N119" s="59" t="s">
        <v>25</v>
      </c>
      <c r="O119" s="60">
        <v>137879</v>
      </c>
      <c r="P119" s="61">
        <v>17481332.849999998</v>
      </c>
      <c r="Q119" s="12">
        <v>2015</v>
      </c>
      <c r="R119" s="61">
        <v>3146639.9129999997</v>
      </c>
      <c r="S119" s="12">
        <v>2015</v>
      </c>
      <c r="T119" s="61">
        <v>0</v>
      </c>
      <c r="U119" s="61">
        <v>0</v>
      </c>
      <c r="V119" s="60">
        <v>1150</v>
      </c>
      <c r="W119" s="12">
        <v>0</v>
      </c>
    </row>
    <row r="120" spans="1:23" ht="37.5" thickTop="1" thickBot="1" x14ac:dyDescent="0.25">
      <c r="A120" s="56" t="s">
        <v>39</v>
      </c>
      <c r="B120" s="56" t="s">
        <v>68</v>
      </c>
      <c r="C120" s="56" t="s">
        <v>89</v>
      </c>
      <c r="D120" s="56" t="s">
        <v>26</v>
      </c>
      <c r="E120" s="56" t="s">
        <v>25</v>
      </c>
      <c r="F120" s="56" t="s">
        <v>25</v>
      </c>
      <c r="G120" s="56" t="s">
        <v>26</v>
      </c>
      <c r="H120" s="56" t="s">
        <v>25</v>
      </c>
      <c r="I120" s="56" t="s">
        <v>26</v>
      </c>
      <c r="J120" s="56" t="s">
        <v>26</v>
      </c>
      <c r="K120" s="56" t="s">
        <v>25</v>
      </c>
      <c r="L120" s="56" t="s">
        <v>26</v>
      </c>
      <c r="M120" s="56" t="s">
        <v>25</v>
      </c>
      <c r="N120" s="56" t="s">
        <v>25</v>
      </c>
      <c r="O120" s="57">
        <v>75146</v>
      </c>
      <c r="P120" s="58">
        <v>9073879.5</v>
      </c>
      <c r="Q120" s="11">
        <v>2015</v>
      </c>
      <c r="R120" s="58">
        <v>1633298.31</v>
      </c>
      <c r="S120" s="11">
        <v>2015</v>
      </c>
      <c r="T120" s="58">
        <v>0</v>
      </c>
      <c r="U120" s="58">
        <v>0</v>
      </c>
      <c r="V120" s="57">
        <v>850</v>
      </c>
      <c r="W120" s="11">
        <v>0</v>
      </c>
    </row>
    <row r="121" spans="1:23" ht="37.5" thickTop="1" thickBot="1" x14ac:dyDescent="0.25">
      <c r="A121" s="59" t="s">
        <v>166</v>
      </c>
      <c r="B121" s="59" t="s">
        <v>57</v>
      </c>
      <c r="C121" s="59" t="s">
        <v>90</v>
      </c>
      <c r="D121" s="59" t="s">
        <v>26</v>
      </c>
      <c r="E121" s="59" t="s">
        <v>25</v>
      </c>
      <c r="F121" s="59" t="s">
        <v>25</v>
      </c>
      <c r="G121" s="59" t="s">
        <v>25</v>
      </c>
      <c r="H121" s="59" t="s">
        <v>25</v>
      </c>
      <c r="I121" s="59" t="s">
        <v>25</v>
      </c>
      <c r="J121" s="59" t="s">
        <v>25</v>
      </c>
      <c r="K121" s="59" t="s">
        <v>26</v>
      </c>
      <c r="L121" s="59" t="s">
        <v>26</v>
      </c>
      <c r="M121" s="59" t="s">
        <v>25</v>
      </c>
      <c r="N121" s="59" t="s">
        <v>25</v>
      </c>
      <c r="O121" s="60">
        <v>0</v>
      </c>
      <c r="P121" s="61">
        <v>501399.99999999994</v>
      </c>
      <c r="Q121" s="12">
        <v>2015</v>
      </c>
      <c r="R121" s="61">
        <v>90251.999999999985</v>
      </c>
      <c r="S121" s="12">
        <v>2015</v>
      </c>
      <c r="T121" s="61">
        <v>0</v>
      </c>
      <c r="U121" s="61">
        <v>0</v>
      </c>
      <c r="V121" s="60">
        <v>0</v>
      </c>
      <c r="W121" s="12">
        <v>0</v>
      </c>
    </row>
    <row r="122" spans="1:23" ht="37.5" thickTop="1" thickBot="1" x14ac:dyDescent="0.25">
      <c r="A122" s="56" t="s">
        <v>39</v>
      </c>
      <c r="B122" s="56" t="s">
        <v>57</v>
      </c>
      <c r="C122" s="56" t="s">
        <v>91</v>
      </c>
      <c r="D122" s="56" t="s">
        <v>26</v>
      </c>
      <c r="E122" s="56" t="s">
        <v>25</v>
      </c>
      <c r="F122" s="56" t="s">
        <v>25</v>
      </c>
      <c r="G122" s="56" t="s">
        <v>25</v>
      </c>
      <c r="H122" s="56" t="s">
        <v>25</v>
      </c>
      <c r="I122" s="56" t="s">
        <v>25</v>
      </c>
      <c r="J122" s="56" t="s">
        <v>25</v>
      </c>
      <c r="K122" s="56" t="s">
        <v>26</v>
      </c>
      <c r="L122" s="56" t="s">
        <v>26</v>
      </c>
      <c r="M122" s="56" t="s">
        <v>25</v>
      </c>
      <c r="N122" s="56" t="s">
        <v>25</v>
      </c>
      <c r="O122" s="57">
        <v>0</v>
      </c>
      <c r="P122" s="58">
        <v>388699.99999999994</v>
      </c>
      <c r="Q122" s="11">
        <v>2015</v>
      </c>
      <c r="R122" s="58">
        <v>69965.999999999985</v>
      </c>
      <c r="S122" s="11">
        <v>2015</v>
      </c>
      <c r="T122" s="58">
        <v>0</v>
      </c>
      <c r="U122" s="58">
        <v>0</v>
      </c>
      <c r="V122" s="57">
        <v>0</v>
      </c>
      <c r="W122" s="11">
        <v>0</v>
      </c>
    </row>
    <row r="123" spans="1:23" ht="37.5" thickTop="1" thickBot="1" x14ac:dyDescent="0.25">
      <c r="A123" s="59" t="s">
        <v>39</v>
      </c>
      <c r="B123" s="59" t="s">
        <v>57</v>
      </c>
      <c r="C123" s="59" t="s">
        <v>92</v>
      </c>
      <c r="D123" s="59" t="s">
        <v>26</v>
      </c>
      <c r="E123" s="59" t="s">
        <v>25</v>
      </c>
      <c r="F123" s="59" t="s">
        <v>25</v>
      </c>
      <c r="G123" s="59" t="s">
        <v>25</v>
      </c>
      <c r="H123" s="59" t="s">
        <v>25</v>
      </c>
      <c r="I123" s="59" t="s">
        <v>25</v>
      </c>
      <c r="J123" s="59" t="s">
        <v>25</v>
      </c>
      <c r="K123" s="59" t="s">
        <v>26</v>
      </c>
      <c r="L123" s="59" t="s">
        <v>26</v>
      </c>
      <c r="M123" s="59" t="s">
        <v>25</v>
      </c>
      <c r="N123" s="59" t="s">
        <v>25</v>
      </c>
      <c r="O123" s="60">
        <v>0</v>
      </c>
      <c r="P123" s="61">
        <v>569250</v>
      </c>
      <c r="Q123" s="12">
        <v>2015</v>
      </c>
      <c r="R123" s="61">
        <v>102465</v>
      </c>
      <c r="S123" s="12">
        <v>2015</v>
      </c>
      <c r="T123" s="61">
        <v>0</v>
      </c>
      <c r="U123" s="61">
        <v>0</v>
      </c>
      <c r="V123" s="60">
        <v>0</v>
      </c>
      <c r="W123" s="12">
        <v>0</v>
      </c>
    </row>
    <row r="124" spans="1:23" ht="13.5" thickTop="1" x14ac:dyDescent="0.2">
      <c r="A124" s="96" t="s">
        <v>161</v>
      </c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27">
        <f>SUM(O16:O123)</f>
        <v>14664563</v>
      </c>
      <c r="P124" s="65">
        <f>SUM(P16:P123)</f>
        <v>792067003.9799999</v>
      </c>
      <c r="Q124" s="66"/>
      <c r="R124" s="28">
        <f>SUM(R16:R123)</f>
        <v>142572060.71640003</v>
      </c>
      <c r="S124" s="66"/>
      <c r="T124" s="28">
        <f>SUM(T16:T123)</f>
        <v>10471</v>
      </c>
      <c r="U124" s="28">
        <f>SUM(U16:U123)</f>
        <v>0</v>
      </c>
      <c r="V124" s="27">
        <f>SUM(V16:V123)</f>
        <v>36853</v>
      </c>
      <c r="W124" s="32"/>
    </row>
    <row r="125" spans="1:23" ht="13.5" thickBot="1" x14ac:dyDescent="0.25">
      <c r="A125" s="79" t="s">
        <v>162</v>
      </c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</row>
    <row r="126" spans="1:23" ht="14.25" thickTop="1" thickBot="1" x14ac:dyDescent="0.25">
      <c r="A126" s="89" t="s">
        <v>163</v>
      </c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1"/>
      <c r="O126" s="23">
        <f>SUM(O7+O13+O15+O124)</f>
        <v>14664723</v>
      </c>
      <c r="P126" s="67">
        <f>P7+P13+P15+P123</f>
        <v>43020637.5</v>
      </c>
      <c r="Q126" s="23"/>
      <c r="R126" s="67">
        <f>R7+R13+R15+R124</f>
        <v>150213310.46640003</v>
      </c>
      <c r="S126" s="23"/>
      <c r="T126" s="67">
        <f t="shared" ref="T126:V126" si="0">SUM(T7+T13+T15+T124)</f>
        <v>10471</v>
      </c>
      <c r="U126" s="67">
        <f t="shared" si="0"/>
        <v>0</v>
      </c>
      <c r="V126" s="23">
        <f t="shared" si="0"/>
        <v>36853</v>
      </c>
      <c r="W126" s="68"/>
    </row>
    <row r="127" spans="1:23" ht="13.5" thickTop="1" x14ac:dyDescent="0.2">
      <c r="A127" s="31" t="s">
        <v>162</v>
      </c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53"/>
      <c r="S127" s="32"/>
      <c r="T127" s="53"/>
      <c r="U127" s="53"/>
      <c r="V127" s="32"/>
      <c r="W127" s="32"/>
    </row>
    <row r="128" spans="1:23" ht="51" customHeight="1" x14ac:dyDescent="0.2">
      <c r="A128" s="79" t="s">
        <v>187</v>
      </c>
      <c r="B128" s="80"/>
      <c r="C128" s="80"/>
      <c r="D128" s="80"/>
      <c r="E128" s="80"/>
      <c r="F128" s="80"/>
      <c r="G128" s="80"/>
      <c r="H128" s="80"/>
      <c r="I128" s="80"/>
      <c r="J128" s="80"/>
      <c r="K128" s="32"/>
      <c r="L128" s="32"/>
      <c r="M128" s="32"/>
      <c r="N128" s="32"/>
      <c r="O128" s="32"/>
      <c r="P128" s="32"/>
      <c r="Q128" s="32"/>
      <c r="R128" s="53"/>
      <c r="S128" s="32"/>
      <c r="T128" s="53"/>
      <c r="U128" s="53"/>
      <c r="V128" s="32"/>
      <c r="W128" s="32"/>
    </row>
  </sheetData>
  <mergeCells count="9">
    <mergeCell ref="A125:W125"/>
    <mergeCell ref="A126:N126"/>
    <mergeCell ref="A128:J128"/>
    <mergeCell ref="A2:W2"/>
    <mergeCell ref="A3:W3"/>
    <mergeCell ref="A7:N7"/>
    <mergeCell ref="A13:N13"/>
    <mergeCell ref="A15:N15"/>
    <mergeCell ref="A124:N1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8"/>
  <sheetViews>
    <sheetView topLeftCell="A106" zoomScale="70" zoomScaleNormal="70" workbookViewId="0">
      <selection activeCell="A128" sqref="A128:J128"/>
    </sheetView>
  </sheetViews>
  <sheetFormatPr defaultRowHeight="12.75" x14ac:dyDescent="0.2"/>
  <cols>
    <col min="1" max="3" width="14.7109375" customWidth="1"/>
    <col min="15" max="22" width="14.7109375" customWidth="1"/>
  </cols>
  <sheetData>
    <row r="2" spans="1:23" ht="15.75" x14ac:dyDescent="0.25">
      <c r="A2" s="98" t="s">
        <v>181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pans="1:23" ht="16.5" thickBot="1" x14ac:dyDescent="0.3">
      <c r="A3" s="81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ht="74.25" customHeight="1" thickTop="1" thickBot="1" x14ac:dyDescent="0.25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9" t="s">
        <v>164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170</v>
      </c>
      <c r="V4" s="9" t="s">
        <v>21</v>
      </c>
      <c r="W4" s="9" t="s">
        <v>22</v>
      </c>
    </row>
    <row r="5" spans="1:23" ht="25.5" thickTop="1" thickBot="1" x14ac:dyDescent="0.25">
      <c r="A5" s="5" t="s">
        <v>165</v>
      </c>
      <c r="B5" s="5" t="s">
        <v>31</v>
      </c>
      <c r="C5" s="5" t="s">
        <v>32</v>
      </c>
      <c r="D5" s="6" t="s">
        <v>26</v>
      </c>
      <c r="E5" s="5" t="s">
        <v>25</v>
      </c>
      <c r="F5" s="5" t="s">
        <v>25</v>
      </c>
      <c r="G5" s="6" t="s">
        <v>26</v>
      </c>
      <c r="H5" s="5" t="s">
        <v>25</v>
      </c>
      <c r="I5" s="6" t="s">
        <v>26</v>
      </c>
      <c r="J5" s="6" t="s">
        <v>26</v>
      </c>
      <c r="K5" s="5" t="s">
        <v>25</v>
      </c>
      <c r="L5" s="5" t="s">
        <v>25</v>
      </c>
      <c r="M5" s="5" t="s">
        <v>25</v>
      </c>
      <c r="N5" s="5" t="s">
        <v>25</v>
      </c>
      <c r="O5" s="57">
        <v>8692</v>
      </c>
      <c r="P5" s="58">
        <v>3055310.8</v>
      </c>
      <c r="Q5" s="11">
        <v>2015</v>
      </c>
      <c r="R5" s="58">
        <f>P5*0.18</f>
        <v>549955.9439999999</v>
      </c>
      <c r="S5" s="11">
        <v>2015</v>
      </c>
      <c r="T5" s="58">
        <v>0</v>
      </c>
      <c r="U5" s="58">
        <v>0</v>
      </c>
      <c r="V5" s="57">
        <v>40</v>
      </c>
      <c r="W5" s="11">
        <v>3</v>
      </c>
    </row>
    <row r="6" spans="1:23" ht="25.5" thickTop="1" thickBot="1" x14ac:dyDescent="0.25">
      <c r="A6" s="8" t="s">
        <v>165</v>
      </c>
      <c r="B6" s="8" t="s">
        <v>33</v>
      </c>
      <c r="C6" s="8" t="s">
        <v>34</v>
      </c>
      <c r="D6" s="8" t="s">
        <v>25</v>
      </c>
      <c r="E6" s="8" t="s">
        <v>25</v>
      </c>
      <c r="F6" s="8" t="s">
        <v>25</v>
      </c>
      <c r="G6" s="8" t="s">
        <v>25</v>
      </c>
      <c r="H6" s="8" t="s">
        <v>25</v>
      </c>
      <c r="I6" s="7" t="s">
        <v>26</v>
      </c>
      <c r="J6" s="8" t="s">
        <v>25</v>
      </c>
      <c r="K6" s="8" t="s">
        <v>25</v>
      </c>
      <c r="L6" s="8" t="s">
        <v>25</v>
      </c>
      <c r="M6" s="8" t="s">
        <v>25</v>
      </c>
      <c r="N6" s="8" t="s">
        <v>25</v>
      </c>
      <c r="O6" s="60">
        <v>20000</v>
      </c>
      <c r="P6" s="61">
        <v>2645000</v>
      </c>
      <c r="Q6" s="13">
        <v>2015</v>
      </c>
      <c r="R6" s="69">
        <f t="shared" ref="R6:R69" si="0">P6*0.18</f>
        <v>476100</v>
      </c>
      <c r="S6" s="13">
        <v>2015</v>
      </c>
      <c r="T6" s="69">
        <v>0</v>
      </c>
      <c r="U6" s="69">
        <v>0</v>
      </c>
      <c r="V6" s="70">
        <v>200</v>
      </c>
      <c r="W6" s="12">
        <v>3</v>
      </c>
    </row>
    <row r="7" spans="1:23" ht="25.5" thickTop="1" thickBot="1" x14ac:dyDescent="0.25">
      <c r="A7" s="5" t="s">
        <v>166</v>
      </c>
      <c r="B7" s="5" t="s">
        <v>33</v>
      </c>
      <c r="C7" s="5" t="s">
        <v>36</v>
      </c>
      <c r="D7" s="5" t="s">
        <v>25</v>
      </c>
      <c r="E7" s="5" t="s">
        <v>25</v>
      </c>
      <c r="F7" s="5" t="s">
        <v>25</v>
      </c>
      <c r="G7" s="5" t="s">
        <v>25</v>
      </c>
      <c r="H7" s="5" t="s">
        <v>25</v>
      </c>
      <c r="I7" s="6" t="s">
        <v>26</v>
      </c>
      <c r="J7" s="6" t="s">
        <v>26</v>
      </c>
      <c r="K7" s="5" t="s">
        <v>25</v>
      </c>
      <c r="L7" s="5" t="s">
        <v>25</v>
      </c>
      <c r="M7" s="5" t="s">
        <v>25</v>
      </c>
      <c r="N7" s="5" t="s">
        <v>25</v>
      </c>
      <c r="O7" s="57">
        <v>20000</v>
      </c>
      <c r="P7" s="58">
        <v>2251493</v>
      </c>
      <c r="Q7" s="11">
        <v>2015</v>
      </c>
      <c r="R7" s="58">
        <f t="shared" si="0"/>
        <v>405268.74</v>
      </c>
      <c r="S7" s="11">
        <v>2015</v>
      </c>
      <c r="T7" s="58">
        <v>2367</v>
      </c>
      <c r="U7" s="58">
        <v>0</v>
      </c>
      <c r="V7" s="57">
        <v>250</v>
      </c>
      <c r="W7" s="11">
        <v>3</v>
      </c>
    </row>
    <row r="8" spans="1:23" ht="37.5" thickTop="1" thickBot="1" x14ac:dyDescent="0.25">
      <c r="A8" s="8" t="s">
        <v>165</v>
      </c>
      <c r="B8" s="8" t="s">
        <v>44</v>
      </c>
      <c r="C8" s="8" t="s">
        <v>45</v>
      </c>
      <c r="D8" s="7" t="s">
        <v>26</v>
      </c>
      <c r="E8" s="8" t="s">
        <v>25</v>
      </c>
      <c r="F8" s="8" t="s">
        <v>25</v>
      </c>
      <c r="G8" s="8" t="s">
        <v>25</v>
      </c>
      <c r="H8" s="8" t="s">
        <v>25</v>
      </c>
      <c r="I8" s="7" t="s">
        <v>26</v>
      </c>
      <c r="J8" s="8" t="s">
        <v>25</v>
      </c>
      <c r="K8" s="8" t="s">
        <v>25</v>
      </c>
      <c r="L8" s="8" t="s">
        <v>25</v>
      </c>
      <c r="M8" s="8" t="s">
        <v>25</v>
      </c>
      <c r="N8" s="8" t="s">
        <v>25</v>
      </c>
      <c r="O8" s="60">
        <v>12658</v>
      </c>
      <c r="P8" s="69">
        <v>1725000</v>
      </c>
      <c r="Q8" s="13">
        <v>2015</v>
      </c>
      <c r="R8" s="69">
        <f t="shared" si="0"/>
        <v>310500</v>
      </c>
      <c r="S8" s="13">
        <v>2015</v>
      </c>
      <c r="T8" s="69">
        <v>0</v>
      </c>
      <c r="U8" s="69">
        <v>0</v>
      </c>
      <c r="V8" s="70">
        <v>25</v>
      </c>
      <c r="W8" s="12">
        <v>3</v>
      </c>
    </row>
    <row r="9" spans="1:23" ht="25.5" thickTop="1" thickBot="1" x14ac:dyDescent="0.25">
      <c r="A9" s="5" t="s">
        <v>165</v>
      </c>
      <c r="B9" s="5" t="s">
        <v>44</v>
      </c>
      <c r="C9" s="5" t="s">
        <v>46</v>
      </c>
      <c r="D9" s="6" t="s">
        <v>26</v>
      </c>
      <c r="E9" s="5" t="s">
        <v>25</v>
      </c>
      <c r="F9" s="5" t="s">
        <v>25</v>
      </c>
      <c r="G9" s="5" t="s">
        <v>25</v>
      </c>
      <c r="H9" s="5" t="s">
        <v>25</v>
      </c>
      <c r="I9" s="6" t="s">
        <v>26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7">
        <v>5863</v>
      </c>
      <c r="P9" s="58">
        <v>1725966</v>
      </c>
      <c r="Q9" s="11">
        <v>2015</v>
      </c>
      <c r="R9" s="58">
        <f t="shared" si="0"/>
        <v>310673.88</v>
      </c>
      <c r="S9" s="11">
        <v>2015</v>
      </c>
      <c r="T9" s="58">
        <v>0</v>
      </c>
      <c r="U9" s="58">
        <v>0</v>
      </c>
      <c r="V9" s="57">
        <v>10</v>
      </c>
      <c r="W9" s="11">
        <v>3</v>
      </c>
    </row>
    <row r="10" spans="1:23" ht="25.5" thickTop="1" thickBot="1" x14ac:dyDescent="0.25">
      <c r="A10" s="8" t="s">
        <v>166</v>
      </c>
      <c r="B10" s="8" t="s">
        <v>41</v>
      </c>
      <c r="C10" s="8" t="s">
        <v>42</v>
      </c>
      <c r="D10" s="7" t="s">
        <v>26</v>
      </c>
      <c r="E10" s="8" t="s">
        <v>25</v>
      </c>
      <c r="F10" s="8" t="s">
        <v>25</v>
      </c>
      <c r="G10" s="7" t="s">
        <v>26</v>
      </c>
      <c r="H10" s="8" t="s">
        <v>25</v>
      </c>
      <c r="I10" s="7" t="s">
        <v>26</v>
      </c>
      <c r="J10" s="7" t="s">
        <v>26</v>
      </c>
      <c r="K10" s="8" t="s">
        <v>25</v>
      </c>
      <c r="L10" s="8" t="s">
        <v>25</v>
      </c>
      <c r="M10" s="8" t="s">
        <v>25</v>
      </c>
      <c r="N10" s="8" t="s">
        <v>25</v>
      </c>
      <c r="O10" s="60">
        <v>272793</v>
      </c>
      <c r="P10" s="61">
        <v>3623372.85</v>
      </c>
      <c r="Q10" s="13">
        <v>2015</v>
      </c>
      <c r="R10" s="69">
        <f t="shared" si="0"/>
        <v>652207.11300000001</v>
      </c>
      <c r="S10" s="13">
        <v>2015</v>
      </c>
      <c r="T10" s="69">
        <v>0</v>
      </c>
      <c r="U10" s="69">
        <v>0</v>
      </c>
      <c r="V10" s="70">
        <v>1438</v>
      </c>
      <c r="W10" s="13">
        <v>3</v>
      </c>
    </row>
    <row r="11" spans="1:23" ht="37.5" thickTop="1" thickBot="1" x14ac:dyDescent="0.25">
      <c r="A11" s="5" t="s">
        <v>166</v>
      </c>
      <c r="B11" s="5" t="s">
        <v>44</v>
      </c>
      <c r="C11" s="5" t="s">
        <v>51</v>
      </c>
      <c r="D11" s="6" t="s">
        <v>26</v>
      </c>
      <c r="E11" s="5" t="s">
        <v>25</v>
      </c>
      <c r="F11" s="5" t="s">
        <v>25</v>
      </c>
      <c r="G11" s="5" t="s">
        <v>25</v>
      </c>
      <c r="H11" s="5" t="s">
        <v>25</v>
      </c>
      <c r="I11" s="6" t="s">
        <v>26</v>
      </c>
      <c r="J11" s="5" t="s">
        <v>25</v>
      </c>
      <c r="K11" s="5" t="s">
        <v>25</v>
      </c>
      <c r="L11" s="5" t="s">
        <v>25</v>
      </c>
      <c r="M11" s="5" t="s">
        <v>25</v>
      </c>
      <c r="N11" s="5" t="s">
        <v>25</v>
      </c>
      <c r="O11" s="57">
        <v>9128</v>
      </c>
      <c r="P11" s="58">
        <v>1242517.5</v>
      </c>
      <c r="Q11" s="11">
        <v>2015</v>
      </c>
      <c r="R11" s="58">
        <f t="shared" si="0"/>
        <v>223653.15</v>
      </c>
      <c r="S11" s="11">
        <v>2015</v>
      </c>
      <c r="T11" s="58">
        <v>3039</v>
      </c>
      <c r="U11" s="58">
        <v>0</v>
      </c>
      <c r="V11" s="57">
        <v>20</v>
      </c>
      <c r="W11" s="11">
        <v>3</v>
      </c>
    </row>
    <row r="12" spans="1:23" ht="37.5" thickTop="1" thickBot="1" x14ac:dyDescent="0.25">
      <c r="A12" s="8" t="s">
        <v>165</v>
      </c>
      <c r="B12" s="8" t="s">
        <v>44</v>
      </c>
      <c r="C12" s="8" t="s">
        <v>56</v>
      </c>
      <c r="D12" s="7" t="s">
        <v>26</v>
      </c>
      <c r="E12" s="8" t="s">
        <v>25</v>
      </c>
      <c r="F12" s="8" t="s">
        <v>25</v>
      </c>
      <c r="G12" s="8" t="s">
        <v>25</v>
      </c>
      <c r="H12" s="8" t="s">
        <v>25</v>
      </c>
      <c r="I12" s="7" t="s">
        <v>26</v>
      </c>
      <c r="J12" s="8" t="s">
        <v>25</v>
      </c>
      <c r="K12" s="8" t="s">
        <v>25</v>
      </c>
      <c r="L12" s="7" t="s">
        <v>26</v>
      </c>
      <c r="M12" s="8" t="s">
        <v>25</v>
      </c>
      <c r="N12" s="8" t="s">
        <v>25</v>
      </c>
      <c r="O12" s="60">
        <v>8692</v>
      </c>
      <c r="P12" s="61">
        <v>755310.8</v>
      </c>
      <c r="Q12" s="13">
        <v>2015</v>
      </c>
      <c r="R12" s="69">
        <f t="shared" si="0"/>
        <v>135955.94400000002</v>
      </c>
      <c r="S12" s="13">
        <v>2015</v>
      </c>
      <c r="T12" s="69">
        <v>0</v>
      </c>
      <c r="U12" s="69">
        <v>0</v>
      </c>
      <c r="V12" s="70">
        <v>20</v>
      </c>
      <c r="W12" s="12">
        <v>3</v>
      </c>
    </row>
    <row r="13" spans="1:23" ht="37.5" thickTop="1" thickBot="1" x14ac:dyDescent="0.25">
      <c r="A13" s="5" t="s">
        <v>165</v>
      </c>
      <c r="B13" s="5" t="s">
        <v>57</v>
      </c>
      <c r="C13" s="5" t="s">
        <v>58</v>
      </c>
      <c r="D13" s="6" t="s">
        <v>26</v>
      </c>
      <c r="E13" s="5" t="s">
        <v>25</v>
      </c>
      <c r="F13" s="5" t="s">
        <v>25</v>
      </c>
      <c r="G13" s="6" t="s">
        <v>26</v>
      </c>
      <c r="H13" s="5" t="s">
        <v>25</v>
      </c>
      <c r="I13" s="6" t="s">
        <v>26</v>
      </c>
      <c r="J13" s="6" t="s">
        <v>26</v>
      </c>
      <c r="K13" s="5" t="s">
        <v>25</v>
      </c>
      <c r="L13" s="6" t="s">
        <v>26</v>
      </c>
      <c r="M13" s="5" t="s">
        <v>25</v>
      </c>
      <c r="N13" s="5" t="s">
        <v>25</v>
      </c>
      <c r="O13" s="57">
        <v>65750</v>
      </c>
      <c r="P13" s="58">
        <v>7230544.5</v>
      </c>
      <c r="Q13" s="11">
        <v>2015</v>
      </c>
      <c r="R13" s="58">
        <f t="shared" si="0"/>
        <v>1301498.01</v>
      </c>
      <c r="S13" s="11">
        <v>2015</v>
      </c>
      <c r="T13" s="58">
        <v>0</v>
      </c>
      <c r="U13" s="58">
        <v>0</v>
      </c>
      <c r="V13" s="57">
        <v>600</v>
      </c>
      <c r="W13" s="11">
        <v>3</v>
      </c>
    </row>
    <row r="14" spans="1:23" ht="37.5" thickTop="1" thickBot="1" x14ac:dyDescent="0.25">
      <c r="A14" s="8" t="s">
        <v>166</v>
      </c>
      <c r="B14" s="8" t="s">
        <v>61</v>
      </c>
      <c r="C14" s="8" t="s">
        <v>63</v>
      </c>
      <c r="D14" s="7" t="s">
        <v>26</v>
      </c>
      <c r="E14" s="8" t="s">
        <v>25</v>
      </c>
      <c r="F14" s="8" t="s">
        <v>25</v>
      </c>
      <c r="G14" s="7" t="s">
        <v>26</v>
      </c>
      <c r="H14" s="8" t="s">
        <v>25</v>
      </c>
      <c r="I14" s="7" t="s">
        <v>26</v>
      </c>
      <c r="J14" s="7" t="s">
        <v>26</v>
      </c>
      <c r="K14" s="8" t="s">
        <v>25</v>
      </c>
      <c r="L14" s="8" t="s">
        <v>25</v>
      </c>
      <c r="M14" s="8" t="s">
        <v>25</v>
      </c>
      <c r="N14" s="8" t="s">
        <v>25</v>
      </c>
      <c r="O14" s="60">
        <v>71053</v>
      </c>
      <c r="P14" s="61">
        <v>8171440</v>
      </c>
      <c r="Q14" s="13">
        <v>2015</v>
      </c>
      <c r="R14" s="69">
        <f t="shared" si="0"/>
        <v>1470859.2</v>
      </c>
      <c r="S14" s="13">
        <v>2015</v>
      </c>
      <c r="T14" s="69">
        <v>0</v>
      </c>
      <c r="U14" s="69">
        <v>0</v>
      </c>
      <c r="V14" s="70">
        <v>610</v>
      </c>
      <c r="W14" s="13">
        <v>3</v>
      </c>
    </row>
    <row r="15" spans="1:23" ht="25.5" thickTop="1" thickBot="1" x14ac:dyDescent="0.25">
      <c r="A15" s="5" t="s">
        <v>39</v>
      </c>
      <c r="B15" s="5" t="s">
        <v>64</v>
      </c>
      <c r="C15" s="5" t="s">
        <v>65</v>
      </c>
      <c r="D15" s="6" t="s">
        <v>26</v>
      </c>
      <c r="E15" s="5" t="s">
        <v>25</v>
      </c>
      <c r="F15" s="5" t="s">
        <v>25</v>
      </c>
      <c r="G15" s="6" t="s">
        <v>26</v>
      </c>
      <c r="H15" s="5" t="s">
        <v>25</v>
      </c>
      <c r="I15" s="6" t="s">
        <v>26</v>
      </c>
      <c r="J15" s="5" t="s">
        <v>25</v>
      </c>
      <c r="K15" s="5" t="s">
        <v>25</v>
      </c>
      <c r="L15" s="6" t="s">
        <v>26</v>
      </c>
      <c r="M15" s="5" t="s">
        <v>25</v>
      </c>
      <c r="N15" s="5" t="s">
        <v>25</v>
      </c>
      <c r="O15" s="57">
        <v>63734</v>
      </c>
      <c r="P15" s="58">
        <v>7329410</v>
      </c>
      <c r="Q15" s="11">
        <v>2015</v>
      </c>
      <c r="R15" s="58">
        <f t="shared" si="0"/>
        <v>1319293.8</v>
      </c>
      <c r="S15" s="11">
        <v>2015</v>
      </c>
      <c r="T15" s="58">
        <v>0</v>
      </c>
      <c r="U15" s="58">
        <v>0</v>
      </c>
      <c r="V15" s="57">
        <v>50</v>
      </c>
      <c r="W15" s="11">
        <v>3</v>
      </c>
    </row>
    <row r="16" spans="1:23" ht="25.5" thickTop="1" thickBot="1" x14ac:dyDescent="0.25">
      <c r="A16" s="8" t="s">
        <v>165</v>
      </c>
      <c r="B16" s="8" t="s">
        <v>23</v>
      </c>
      <c r="C16" s="8" t="s">
        <v>73</v>
      </c>
      <c r="D16" s="7" t="s">
        <v>26</v>
      </c>
      <c r="E16" s="8" t="s">
        <v>25</v>
      </c>
      <c r="F16" s="8" t="s">
        <v>25</v>
      </c>
      <c r="G16" s="8" t="s">
        <v>25</v>
      </c>
      <c r="H16" s="8" t="s">
        <v>25</v>
      </c>
      <c r="I16" s="7" t="s">
        <v>26</v>
      </c>
      <c r="J16" s="8" t="s">
        <v>25</v>
      </c>
      <c r="K16" s="8" t="s">
        <v>25</v>
      </c>
      <c r="L16" s="8" t="s">
        <v>25</v>
      </c>
      <c r="M16" s="7" t="s">
        <v>26</v>
      </c>
      <c r="N16" s="8" t="s">
        <v>25</v>
      </c>
      <c r="O16" s="60">
        <v>13512</v>
      </c>
      <c r="P16" s="61">
        <v>1245197</v>
      </c>
      <c r="Q16" s="13">
        <v>2015</v>
      </c>
      <c r="R16" s="69">
        <f t="shared" si="0"/>
        <v>224135.46</v>
      </c>
      <c r="S16" s="13">
        <v>2015</v>
      </c>
      <c r="T16" s="69">
        <v>0</v>
      </c>
      <c r="U16" s="69">
        <v>0</v>
      </c>
      <c r="V16" s="70">
        <v>350</v>
      </c>
      <c r="W16" s="13">
        <v>3</v>
      </c>
    </row>
    <row r="17" spans="1:23" ht="25.5" thickTop="1" thickBot="1" x14ac:dyDescent="0.25">
      <c r="A17" s="5" t="s">
        <v>165</v>
      </c>
      <c r="B17" s="5" t="s">
        <v>79</v>
      </c>
      <c r="C17" s="5" t="s">
        <v>80</v>
      </c>
      <c r="D17" s="6" t="s">
        <v>26</v>
      </c>
      <c r="E17" s="5" t="s">
        <v>25</v>
      </c>
      <c r="F17" s="5" t="s">
        <v>25</v>
      </c>
      <c r="G17" s="6" t="s">
        <v>26</v>
      </c>
      <c r="H17" s="5" t="s">
        <v>25</v>
      </c>
      <c r="I17" s="6" t="s">
        <v>26</v>
      </c>
      <c r="J17" s="6" t="s">
        <v>26</v>
      </c>
      <c r="K17" s="6" t="s">
        <v>26</v>
      </c>
      <c r="L17" s="5" t="s">
        <v>25</v>
      </c>
      <c r="M17" s="5" t="s">
        <v>25</v>
      </c>
      <c r="N17" s="5" t="s">
        <v>25</v>
      </c>
      <c r="O17" s="57">
        <v>127853</v>
      </c>
      <c r="P17" s="58">
        <v>13800575</v>
      </c>
      <c r="Q17" s="11">
        <v>2015</v>
      </c>
      <c r="R17" s="58">
        <f t="shared" si="0"/>
        <v>2484103.5</v>
      </c>
      <c r="S17" s="11">
        <v>2015</v>
      </c>
      <c r="T17" s="58">
        <v>0</v>
      </c>
      <c r="U17" s="58">
        <v>0</v>
      </c>
      <c r="V17" s="57">
        <v>150</v>
      </c>
      <c r="W17" s="11">
        <v>3</v>
      </c>
    </row>
    <row r="18" spans="1:23" ht="25.5" thickTop="1" thickBot="1" x14ac:dyDescent="0.25">
      <c r="A18" s="8" t="s">
        <v>165</v>
      </c>
      <c r="B18" s="8" t="s">
        <v>79</v>
      </c>
      <c r="C18" s="8" t="s">
        <v>81</v>
      </c>
      <c r="D18" s="8" t="s">
        <v>25</v>
      </c>
      <c r="E18" s="8" t="s">
        <v>25</v>
      </c>
      <c r="F18" s="8" t="s">
        <v>25</v>
      </c>
      <c r="G18" s="8" t="s">
        <v>25</v>
      </c>
      <c r="H18" s="8" t="s">
        <v>25</v>
      </c>
      <c r="I18" s="8" t="s">
        <v>25</v>
      </c>
      <c r="J18" s="8" t="s">
        <v>25</v>
      </c>
      <c r="K18" s="8" t="s">
        <v>25</v>
      </c>
      <c r="L18" s="8" t="s">
        <v>25</v>
      </c>
      <c r="M18" s="7" t="s">
        <v>26</v>
      </c>
      <c r="N18" s="8" t="s">
        <v>25</v>
      </c>
      <c r="O18" s="60">
        <v>8196</v>
      </c>
      <c r="P18" s="61">
        <v>921032.7</v>
      </c>
      <c r="Q18" s="13">
        <v>2015</v>
      </c>
      <c r="R18" s="69">
        <f t="shared" si="0"/>
        <v>165785.886</v>
      </c>
      <c r="S18" s="13">
        <v>2015</v>
      </c>
      <c r="T18" s="69">
        <v>0</v>
      </c>
      <c r="U18" s="69">
        <v>0</v>
      </c>
      <c r="V18" s="70">
        <v>30</v>
      </c>
      <c r="W18" s="13">
        <v>3</v>
      </c>
    </row>
    <row r="19" spans="1:23" ht="37.5" thickTop="1" thickBot="1" x14ac:dyDescent="0.25">
      <c r="A19" s="5" t="s">
        <v>166</v>
      </c>
      <c r="B19" s="5" t="s">
        <v>61</v>
      </c>
      <c r="C19" s="5" t="s">
        <v>71</v>
      </c>
      <c r="D19" s="6" t="s">
        <v>26</v>
      </c>
      <c r="E19" s="5" t="s">
        <v>25</v>
      </c>
      <c r="F19" s="5" t="s">
        <v>25</v>
      </c>
      <c r="G19" s="6" t="s">
        <v>26</v>
      </c>
      <c r="H19" s="5" t="s">
        <v>25</v>
      </c>
      <c r="I19" s="6" t="s">
        <v>26</v>
      </c>
      <c r="J19" s="6" t="s">
        <v>26</v>
      </c>
      <c r="K19" s="5" t="s">
        <v>25</v>
      </c>
      <c r="L19" s="5" t="s">
        <v>25</v>
      </c>
      <c r="M19" s="5" t="s">
        <v>25</v>
      </c>
      <c r="N19" s="5" t="s">
        <v>25</v>
      </c>
      <c r="O19" s="57">
        <v>62732</v>
      </c>
      <c r="P19" s="58">
        <v>7574889</v>
      </c>
      <c r="Q19" s="11">
        <v>2015</v>
      </c>
      <c r="R19" s="58">
        <f t="shared" si="0"/>
        <v>1363480.02</v>
      </c>
      <c r="S19" s="11">
        <v>2015</v>
      </c>
      <c r="T19" s="58">
        <v>0</v>
      </c>
      <c r="U19" s="58">
        <v>0</v>
      </c>
      <c r="V19" s="57">
        <v>701</v>
      </c>
      <c r="W19" s="11">
        <v>3</v>
      </c>
    </row>
    <row r="20" spans="1:23" ht="37.5" thickTop="1" thickBot="1" x14ac:dyDescent="0.25">
      <c r="A20" s="8" t="s">
        <v>166</v>
      </c>
      <c r="B20" s="8" t="s">
        <v>57</v>
      </c>
      <c r="C20" s="8" t="s">
        <v>90</v>
      </c>
      <c r="D20" s="7" t="s">
        <v>26</v>
      </c>
      <c r="E20" s="8" t="s">
        <v>25</v>
      </c>
      <c r="F20" s="8" t="s">
        <v>25</v>
      </c>
      <c r="G20" s="8" t="s">
        <v>25</v>
      </c>
      <c r="H20" s="8" t="s">
        <v>25</v>
      </c>
      <c r="I20" s="8" t="s">
        <v>25</v>
      </c>
      <c r="J20" s="8" t="s">
        <v>25</v>
      </c>
      <c r="K20" s="7" t="s">
        <v>26</v>
      </c>
      <c r="L20" s="7" t="s">
        <v>26</v>
      </c>
      <c r="M20" s="8" t="s">
        <v>25</v>
      </c>
      <c r="N20" s="8" t="s">
        <v>25</v>
      </c>
      <c r="O20" s="60">
        <v>0</v>
      </c>
      <c r="P20" s="69">
        <v>501400</v>
      </c>
      <c r="Q20" s="13">
        <v>2015</v>
      </c>
      <c r="R20" s="69">
        <f t="shared" si="0"/>
        <v>90252</v>
      </c>
      <c r="S20" s="13">
        <v>2015</v>
      </c>
      <c r="T20" s="69">
        <v>0</v>
      </c>
      <c r="U20" s="69">
        <v>0</v>
      </c>
      <c r="V20" s="70">
        <v>0</v>
      </c>
      <c r="W20" s="13">
        <v>3</v>
      </c>
    </row>
    <row r="21" spans="1:23" ht="37.5" thickTop="1" thickBot="1" x14ac:dyDescent="0.25">
      <c r="A21" s="5" t="s">
        <v>165</v>
      </c>
      <c r="B21" s="5" t="s">
        <v>57</v>
      </c>
      <c r="C21" s="5" t="s">
        <v>94</v>
      </c>
      <c r="D21" s="6" t="s">
        <v>26</v>
      </c>
      <c r="E21" s="5" t="s">
        <v>25</v>
      </c>
      <c r="F21" s="5" t="s">
        <v>25</v>
      </c>
      <c r="G21" s="5" t="s">
        <v>25</v>
      </c>
      <c r="H21" s="5" t="s">
        <v>25</v>
      </c>
      <c r="I21" s="5" t="s">
        <v>25</v>
      </c>
      <c r="J21" s="5" t="s">
        <v>25</v>
      </c>
      <c r="K21" s="6" t="s">
        <v>26</v>
      </c>
      <c r="L21" s="6" t="s">
        <v>26</v>
      </c>
      <c r="M21" s="5" t="s">
        <v>25</v>
      </c>
      <c r="N21" s="5" t="s">
        <v>25</v>
      </c>
      <c r="O21" s="57">
        <v>0</v>
      </c>
      <c r="P21" s="58">
        <v>443900</v>
      </c>
      <c r="Q21" s="11">
        <v>2015</v>
      </c>
      <c r="R21" s="58">
        <f t="shared" si="0"/>
        <v>79902</v>
      </c>
      <c r="S21" s="11">
        <v>2015</v>
      </c>
      <c r="T21" s="58">
        <v>0</v>
      </c>
      <c r="U21" s="58">
        <v>0</v>
      </c>
      <c r="V21" s="57">
        <v>0</v>
      </c>
      <c r="W21" s="11">
        <v>3</v>
      </c>
    </row>
    <row r="22" spans="1:23" ht="37.5" thickTop="1" thickBot="1" x14ac:dyDescent="0.25">
      <c r="A22" s="8" t="s">
        <v>166</v>
      </c>
      <c r="B22" s="8" t="s">
        <v>57</v>
      </c>
      <c r="C22" s="8" t="s">
        <v>98</v>
      </c>
      <c r="D22" s="7" t="s">
        <v>26</v>
      </c>
      <c r="E22" s="8" t="s">
        <v>25</v>
      </c>
      <c r="F22" s="8" t="s">
        <v>25</v>
      </c>
      <c r="G22" s="8" t="s">
        <v>25</v>
      </c>
      <c r="H22" s="8" t="s">
        <v>25</v>
      </c>
      <c r="I22" s="8" t="s">
        <v>25</v>
      </c>
      <c r="J22" s="8" t="s">
        <v>25</v>
      </c>
      <c r="K22" s="7" t="s">
        <v>26</v>
      </c>
      <c r="L22" s="7" t="s">
        <v>26</v>
      </c>
      <c r="M22" s="8" t="s">
        <v>25</v>
      </c>
      <c r="N22" s="8" t="s">
        <v>25</v>
      </c>
      <c r="O22" s="60">
        <v>0</v>
      </c>
      <c r="P22" s="61">
        <v>569250</v>
      </c>
      <c r="Q22" s="13">
        <v>2015</v>
      </c>
      <c r="R22" s="69">
        <f t="shared" si="0"/>
        <v>102465</v>
      </c>
      <c r="S22" s="13">
        <v>2015</v>
      </c>
      <c r="T22" s="69">
        <v>0</v>
      </c>
      <c r="U22" s="69">
        <v>0</v>
      </c>
      <c r="V22" s="70">
        <v>0</v>
      </c>
      <c r="W22" s="13">
        <v>3</v>
      </c>
    </row>
    <row r="23" spans="1:23" ht="37.5" thickTop="1" thickBot="1" x14ac:dyDescent="0.25">
      <c r="A23" s="5" t="s">
        <v>39</v>
      </c>
      <c r="B23" s="5" t="s">
        <v>57</v>
      </c>
      <c r="C23" s="5" t="s">
        <v>92</v>
      </c>
      <c r="D23" s="6" t="s">
        <v>26</v>
      </c>
      <c r="E23" s="5" t="s">
        <v>25</v>
      </c>
      <c r="F23" s="5" t="s">
        <v>25</v>
      </c>
      <c r="G23" s="5" t="s">
        <v>25</v>
      </c>
      <c r="H23" s="5" t="s">
        <v>25</v>
      </c>
      <c r="I23" s="5" t="s">
        <v>25</v>
      </c>
      <c r="J23" s="5" t="s">
        <v>25</v>
      </c>
      <c r="K23" s="6" t="s">
        <v>26</v>
      </c>
      <c r="L23" s="6" t="s">
        <v>26</v>
      </c>
      <c r="M23" s="5" t="s">
        <v>25</v>
      </c>
      <c r="N23" s="5" t="s">
        <v>25</v>
      </c>
      <c r="O23" s="57">
        <v>0</v>
      </c>
      <c r="P23" s="58">
        <v>569250</v>
      </c>
      <c r="Q23" s="11">
        <v>2015</v>
      </c>
      <c r="R23" s="58">
        <f t="shared" si="0"/>
        <v>102465</v>
      </c>
      <c r="S23" s="11">
        <v>2015</v>
      </c>
      <c r="T23" s="58">
        <v>0</v>
      </c>
      <c r="U23" s="58">
        <v>0</v>
      </c>
      <c r="V23" s="57">
        <v>0</v>
      </c>
      <c r="W23" s="11">
        <v>3</v>
      </c>
    </row>
    <row r="24" spans="1:23" ht="25.5" thickTop="1" thickBot="1" x14ac:dyDescent="0.25">
      <c r="A24" s="8" t="s">
        <v>39</v>
      </c>
      <c r="B24" s="8" t="s">
        <v>29</v>
      </c>
      <c r="C24" s="8" t="s">
        <v>118</v>
      </c>
      <c r="D24" s="7" t="s">
        <v>26</v>
      </c>
      <c r="E24" s="8" t="s">
        <v>25</v>
      </c>
      <c r="F24" s="8" t="s">
        <v>25</v>
      </c>
      <c r="G24" s="8" t="s">
        <v>25</v>
      </c>
      <c r="H24" s="8" t="s">
        <v>25</v>
      </c>
      <c r="I24" s="7" t="s">
        <v>26</v>
      </c>
      <c r="J24" s="8" t="s">
        <v>25</v>
      </c>
      <c r="K24" s="7" t="s">
        <v>26</v>
      </c>
      <c r="L24" s="7" t="s">
        <v>26</v>
      </c>
      <c r="M24" s="8" t="s">
        <v>25</v>
      </c>
      <c r="N24" s="8" t="s">
        <v>25</v>
      </c>
      <c r="O24" s="60">
        <v>2000000</v>
      </c>
      <c r="P24" s="61">
        <v>2875000</v>
      </c>
      <c r="Q24" s="13">
        <v>2015</v>
      </c>
      <c r="R24" s="69">
        <f t="shared" si="0"/>
        <v>517500</v>
      </c>
      <c r="S24" s="13">
        <v>2015</v>
      </c>
      <c r="T24" s="69">
        <v>0</v>
      </c>
      <c r="U24" s="69">
        <v>0</v>
      </c>
      <c r="V24" s="70">
        <v>0</v>
      </c>
      <c r="W24" s="13">
        <v>3</v>
      </c>
    </row>
    <row r="25" spans="1:23" ht="25.5" thickTop="1" thickBot="1" x14ac:dyDescent="0.25">
      <c r="A25" s="5" t="s">
        <v>166</v>
      </c>
      <c r="B25" s="5" t="s">
        <v>29</v>
      </c>
      <c r="C25" s="5" t="s">
        <v>125</v>
      </c>
      <c r="D25" s="6" t="s">
        <v>26</v>
      </c>
      <c r="E25" s="5" t="s">
        <v>25</v>
      </c>
      <c r="F25" s="5" t="s">
        <v>25</v>
      </c>
      <c r="G25" s="5" t="s">
        <v>25</v>
      </c>
      <c r="H25" s="5" t="s">
        <v>25</v>
      </c>
      <c r="I25" s="6" t="s">
        <v>26</v>
      </c>
      <c r="J25" s="5" t="s">
        <v>25</v>
      </c>
      <c r="K25" s="6" t="s">
        <v>26</v>
      </c>
      <c r="L25" s="6" t="s">
        <v>26</v>
      </c>
      <c r="M25" s="5" t="s">
        <v>25</v>
      </c>
      <c r="N25" s="5" t="s">
        <v>25</v>
      </c>
      <c r="O25" s="57">
        <v>0</v>
      </c>
      <c r="P25" s="58">
        <v>1437500</v>
      </c>
      <c r="Q25" s="11">
        <v>2015</v>
      </c>
      <c r="R25" s="58">
        <f t="shared" si="0"/>
        <v>258750</v>
      </c>
      <c r="S25" s="11">
        <v>2015</v>
      </c>
      <c r="T25" s="58">
        <v>0</v>
      </c>
      <c r="U25" s="58">
        <v>0</v>
      </c>
      <c r="V25" s="57">
        <v>0</v>
      </c>
      <c r="W25" s="11">
        <v>3</v>
      </c>
    </row>
    <row r="26" spans="1:23" ht="49.5" thickTop="1" thickBot="1" x14ac:dyDescent="0.25">
      <c r="A26" s="8" t="s">
        <v>166</v>
      </c>
      <c r="B26" s="8" t="s">
        <v>57</v>
      </c>
      <c r="C26" s="8" t="s">
        <v>126</v>
      </c>
      <c r="D26" s="8" t="s">
        <v>25</v>
      </c>
      <c r="E26" s="8" t="s">
        <v>25</v>
      </c>
      <c r="F26" s="8" t="s">
        <v>25</v>
      </c>
      <c r="G26" s="7" t="s">
        <v>26</v>
      </c>
      <c r="H26" s="8" t="s">
        <v>25</v>
      </c>
      <c r="I26" s="7" t="s">
        <v>26</v>
      </c>
      <c r="J26" s="7" t="s">
        <v>26</v>
      </c>
      <c r="K26" s="8" t="s">
        <v>25</v>
      </c>
      <c r="L26" s="7" t="s">
        <v>26</v>
      </c>
      <c r="M26" s="8" t="s">
        <v>25</v>
      </c>
      <c r="N26" s="8" t="s">
        <v>25</v>
      </c>
      <c r="O26" s="60">
        <v>48000</v>
      </c>
      <c r="P26" s="61">
        <v>1937313</v>
      </c>
      <c r="Q26" s="13">
        <v>2015</v>
      </c>
      <c r="R26" s="69">
        <f t="shared" si="0"/>
        <v>348716.33999999997</v>
      </c>
      <c r="S26" s="13">
        <v>2015</v>
      </c>
      <c r="T26" s="69">
        <v>0</v>
      </c>
      <c r="U26" s="69">
        <v>0</v>
      </c>
      <c r="V26" s="70">
        <v>3200</v>
      </c>
      <c r="W26" s="13">
        <v>3</v>
      </c>
    </row>
    <row r="27" spans="1:23" ht="25.5" thickTop="1" thickBot="1" x14ac:dyDescent="0.25">
      <c r="A27" s="5" t="s">
        <v>165</v>
      </c>
      <c r="B27" s="5" t="s">
        <v>57</v>
      </c>
      <c r="C27" s="5" t="s">
        <v>127</v>
      </c>
      <c r="D27" s="6" t="s">
        <v>26</v>
      </c>
      <c r="E27" s="5" t="s">
        <v>25</v>
      </c>
      <c r="F27" s="5" t="s">
        <v>25</v>
      </c>
      <c r="G27" s="5" t="s">
        <v>25</v>
      </c>
      <c r="H27" s="5" t="s">
        <v>25</v>
      </c>
      <c r="I27" s="6" t="s">
        <v>26</v>
      </c>
      <c r="J27" s="5" t="s">
        <v>25</v>
      </c>
      <c r="K27" s="5" t="s">
        <v>25</v>
      </c>
      <c r="L27" s="5" t="s">
        <v>25</v>
      </c>
      <c r="M27" s="5" t="s">
        <v>25</v>
      </c>
      <c r="N27" s="5" t="s">
        <v>25</v>
      </c>
      <c r="O27" s="57">
        <v>17000</v>
      </c>
      <c r="P27" s="58">
        <v>5750000</v>
      </c>
      <c r="Q27" s="11">
        <v>2015</v>
      </c>
      <c r="R27" s="58">
        <f t="shared" si="0"/>
        <v>1035000</v>
      </c>
      <c r="S27" s="11">
        <v>2015</v>
      </c>
      <c r="T27" s="58">
        <v>0</v>
      </c>
      <c r="U27" s="58">
        <v>0</v>
      </c>
      <c r="V27" s="57">
        <v>50</v>
      </c>
      <c r="W27" s="11">
        <v>3</v>
      </c>
    </row>
    <row r="28" spans="1:23" ht="25.5" thickTop="1" thickBot="1" x14ac:dyDescent="0.25">
      <c r="A28" s="8" t="s">
        <v>165</v>
      </c>
      <c r="B28" s="8" t="s">
        <v>57</v>
      </c>
      <c r="C28" s="8" t="s">
        <v>128</v>
      </c>
      <c r="D28" s="7" t="s">
        <v>26</v>
      </c>
      <c r="E28" s="8" t="s">
        <v>25</v>
      </c>
      <c r="F28" s="7" t="s">
        <v>26</v>
      </c>
      <c r="G28" s="7" t="s">
        <v>26</v>
      </c>
      <c r="H28" s="7" t="s">
        <v>26</v>
      </c>
      <c r="I28" s="7" t="s">
        <v>26</v>
      </c>
      <c r="J28" s="8" t="s">
        <v>25</v>
      </c>
      <c r="K28" s="7" t="s">
        <v>26</v>
      </c>
      <c r="L28" s="8" t="s">
        <v>25</v>
      </c>
      <c r="M28" s="8" t="s">
        <v>25</v>
      </c>
      <c r="N28" s="8" t="s">
        <v>25</v>
      </c>
      <c r="O28" s="60">
        <v>17900</v>
      </c>
      <c r="P28" s="61">
        <v>4600000</v>
      </c>
      <c r="Q28" s="13">
        <v>2015</v>
      </c>
      <c r="R28" s="69">
        <f t="shared" si="0"/>
        <v>828000</v>
      </c>
      <c r="S28" s="13">
        <v>2015</v>
      </c>
      <c r="T28" s="69">
        <v>0</v>
      </c>
      <c r="U28" s="69">
        <v>0</v>
      </c>
      <c r="V28" s="70">
        <v>2</v>
      </c>
      <c r="W28" s="12">
        <v>3</v>
      </c>
    </row>
    <row r="29" spans="1:23" ht="37.5" thickTop="1" thickBot="1" x14ac:dyDescent="0.25">
      <c r="A29" s="5" t="s">
        <v>165</v>
      </c>
      <c r="B29" s="5" t="s">
        <v>29</v>
      </c>
      <c r="C29" s="5" t="s">
        <v>129</v>
      </c>
      <c r="D29" s="6" t="s">
        <v>26</v>
      </c>
      <c r="E29" s="5" t="s">
        <v>25</v>
      </c>
      <c r="F29" s="6" t="s">
        <v>26</v>
      </c>
      <c r="G29" s="5" t="s">
        <v>25</v>
      </c>
      <c r="H29" s="5" t="s">
        <v>25</v>
      </c>
      <c r="I29" s="6" t="s">
        <v>26</v>
      </c>
      <c r="J29" s="5" t="s">
        <v>25</v>
      </c>
      <c r="K29" s="6" t="s">
        <v>26</v>
      </c>
      <c r="L29" s="5" t="s">
        <v>25</v>
      </c>
      <c r="M29" s="5" t="s">
        <v>25</v>
      </c>
      <c r="N29" s="5" t="s">
        <v>25</v>
      </c>
      <c r="O29" s="57">
        <v>1000000</v>
      </c>
      <c r="P29" s="58">
        <v>920000</v>
      </c>
      <c r="Q29" s="11">
        <v>2015</v>
      </c>
      <c r="R29" s="58">
        <f t="shared" si="0"/>
        <v>165600</v>
      </c>
      <c r="S29" s="11" t="s">
        <v>25</v>
      </c>
      <c r="T29" s="58">
        <v>0</v>
      </c>
      <c r="U29" s="58">
        <v>0</v>
      </c>
      <c r="V29" s="57">
        <v>0</v>
      </c>
      <c r="W29" s="11">
        <v>3</v>
      </c>
    </row>
    <row r="30" spans="1:23" ht="37.5" thickTop="1" thickBot="1" x14ac:dyDescent="0.25">
      <c r="A30" s="8" t="s">
        <v>166</v>
      </c>
      <c r="B30" s="8" t="s">
        <v>68</v>
      </c>
      <c r="C30" s="8" t="s">
        <v>133</v>
      </c>
      <c r="D30" s="7" t="s">
        <v>26</v>
      </c>
      <c r="E30" s="8" t="s">
        <v>25</v>
      </c>
      <c r="F30" s="8" t="s">
        <v>25</v>
      </c>
      <c r="G30" s="7" t="s">
        <v>26</v>
      </c>
      <c r="H30" s="8" t="s">
        <v>25</v>
      </c>
      <c r="I30" s="7" t="s">
        <v>26</v>
      </c>
      <c r="J30" s="7" t="s">
        <v>26</v>
      </c>
      <c r="K30" s="8" t="s">
        <v>25</v>
      </c>
      <c r="L30" s="8" t="s">
        <v>25</v>
      </c>
      <c r="M30" s="8" t="s">
        <v>25</v>
      </c>
      <c r="N30" s="8" t="s">
        <v>25</v>
      </c>
      <c r="O30" s="60">
        <v>73986</v>
      </c>
      <c r="P30" s="69">
        <v>8508390</v>
      </c>
      <c r="Q30" s="13">
        <v>2015</v>
      </c>
      <c r="R30" s="69">
        <f t="shared" si="0"/>
        <v>1531510.2</v>
      </c>
      <c r="S30" s="13">
        <v>2015</v>
      </c>
      <c r="T30" s="69">
        <v>0</v>
      </c>
      <c r="U30" s="69">
        <v>0</v>
      </c>
      <c r="V30" s="70">
        <v>651</v>
      </c>
      <c r="W30" s="13">
        <v>3</v>
      </c>
    </row>
    <row r="31" spans="1:23" ht="25.5" thickTop="1" thickBot="1" x14ac:dyDescent="0.25">
      <c r="A31" s="5" t="s">
        <v>166</v>
      </c>
      <c r="B31" s="5" t="s">
        <v>29</v>
      </c>
      <c r="C31" s="5" t="s">
        <v>121</v>
      </c>
      <c r="D31" s="6" t="s">
        <v>26</v>
      </c>
      <c r="E31" s="5" t="s">
        <v>25</v>
      </c>
      <c r="F31" s="5" t="s">
        <v>25</v>
      </c>
      <c r="G31" s="5" t="s">
        <v>25</v>
      </c>
      <c r="H31" s="5" t="s">
        <v>25</v>
      </c>
      <c r="I31" s="6" t="s">
        <v>26</v>
      </c>
      <c r="J31" s="5" t="s">
        <v>25</v>
      </c>
      <c r="K31" s="6" t="s">
        <v>26</v>
      </c>
      <c r="L31" s="5" t="s">
        <v>25</v>
      </c>
      <c r="M31" s="5" t="s">
        <v>25</v>
      </c>
      <c r="N31" s="5" t="s">
        <v>25</v>
      </c>
      <c r="O31" s="57">
        <v>0</v>
      </c>
      <c r="P31" s="58">
        <v>13800000</v>
      </c>
      <c r="Q31" s="11">
        <v>2015</v>
      </c>
      <c r="R31" s="58">
        <f t="shared" si="0"/>
        <v>2484000</v>
      </c>
      <c r="S31" s="11" t="s">
        <v>25</v>
      </c>
      <c r="T31" s="58">
        <v>0</v>
      </c>
      <c r="U31" s="58">
        <v>0</v>
      </c>
      <c r="V31" s="57">
        <v>0</v>
      </c>
      <c r="W31" s="11">
        <v>3</v>
      </c>
    </row>
    <row r="32" spans="1:23" ht="25.5" thickTop="1" thickBot="1" x14ac:dyDescent="0.25">
      <c r="A32" s="8" t="s">
        <v>166</v>
      </c>
      <c r="B32" s="8" t="s">
        <v>29</v>
      </c>
      <c r="C32" s="8" t="s">
        <v>122</v>
      </c>
      <c r="D32" s="7" t="s">
        <v>26</v>
      </c>
      <c r="E32" s="8" t="s">
        <v>25</v>
      </c>
      <c r="F32" s="8" t="s">
        <v>25</v>
      </c>
      <c r="G32" s="8" t="s">
        <v>25</v>
      </c>
      <c r="H32" s="8" t="s">
        <v>25</v>
      </c>
      <c r="I32" s="7" t="s">
        <v>26</v>
      </c>
      <c r="J32" s="8" t="s">
        <v>25</v>
      </c>
      <c r="K32" s="7" t="s">
        <v>26</v>
      </c>
      <c r="L32" s="8" t="s">
        <v>25</v>
      </c>
      <c r="M32" s="8" t="s">
        <v>25</v>
      </c>
      <c r="N32" s="8" t="s">
        <v>25</v>
      </c>
      <c r="O32" s="60">
        <v>0</v>
      </c>
      <c r="P32" s="69">
        <v>5750000</v>
      </c>
      <c r="Q32" s="13">
        <v>2015</v>
      </c>
      <c r="R32" s="69">
        <f t="shared" si="0"/>
        <v>1035000</v>
      </c>
      <c r="S32" s="13" t="s">
        <v>25</v>
      </c>
      <c r="T32" s="69">
        <v>0</v>
      </c>
      <c r="U32" s="69">
        <v>0</v>
      </c>
      <c r="V32" s="70">
        <v>0</v>
      </c>
      <c r="W32" s="12">
        <v>3</v>
      </c>
    </row>
    <row r="33" spans="1:23" ht="25.5" thickTop="1" thickBot="1" x14ac:dyDescent="0.25">
      <c r="A33" s="5" t="s">
        <v>166</v>
      </c>
      <c r="B33" s="5" t="s">
        <v>23</v>
      </c>
      <c r="C33" s="5" t="s">
        <v>143</v>
      </c>
      <c r="D33" s="6" t="s">
        <v>26</v>
      </c>
      <c r="E33" s="5" t="s">
        <v>25</v>
      </c>
      <c r="F33" s="5" t="s">
        <v>25</v>
      </c>
      <c r="G33" s="6" t="s">
        <v>26</v>
      </c>
      <c r="H33" s="5" t="s">
        <v>25</v>
      </c>
      <c r="I33" s="6" t="s">
        <v>26</v>
      </c>
      <c r="J33" s="6" t="s">
        <v>26</v>
      </c>
      <c r="K33" s="5" t="s">
        <v>25</v>
      </c>
      <c r="L33" s="6" t="s">
        <v>26</v>
      </c>
      <c r="M33" s="5" t="s">
        <v>25</v>
      </c>
      <c r="N33" s="5" t="s">
        <v>25</v>
      </c>
      <c r="O33" s="57">
        <v>23000</v>
      </c>
      <c r="P33" s="58">
        <v>2672933.5</v>
      </c>
      <c r="Q33" s="11">
        <v>2015</v>
      </c>
      <c r="R33" s="58">
        <f t="shared" si="0"/>
        <v>481128.02999999997</v>
      </c>
      <c r="S33" s="11">
        <v>2015</v>
      </c>
      <c r="T33" s="58">
        <v>0</v>
      </c>
      <c r="U33" s="58">
        <v>0</v>
      </c>
      <c r="V33" s="57">
        <v>350</v>
      </c>
      <c r="W33" s="11">
        <v>3</v>
      </c>
    </row>
    <row r="34" spans="1:23" ht="37.5" thickTop="1" thickBot="1" x14ac:dyDescent="0.25">
      <c r="A34" s="8" t="s">
        <v>166</v>
      </c>
      <c r="B34" s="8" t="s">
        <v>74</v>
      </c>
      <c r="C34" s="8" t="s">
        <v>147</v>
      </c>
      <c r="D34" s="7" t="s">
        <v>26</v>
      </c>
      <c r="E34" s="8" t="s">
        <v>25</v>
      </c>
      <c r="F34" s="8" t="s">
        <v>25</v>
      </c>
      <c r="G34" s="8" t="s">
        <v>25</v>
      </c>
      <c r="H34" s="8" t="s">
        <v>25</v>
      </c>
      <c r="I34" s="7" t="s">
        <v>26</v>
      </c>
      <c r="J34" s="8" t="s">
        <v>25</v>
      </c>
      <c r="K34" s="7" t="s">
        <v>26</v>
      </c>
      <c r="L34" s="7" t="s">
        <v>26</v>
      </c>
      <c r="M34" s="8" t="s">
        <v>25</v>
      </c>
      <c r="N34" s="8" t="s">
        <v>25</v>
      </c>
      <c r="O34" s="60">
        <v>160</v>
      </c>
      <c r="P34" s="61">
        <v>198087.5</v>
      </c>
      <c r="Q34" s="13">
        <v>2015</v>
      </c>
      <c r="R34" s="69">
        <f t="shared" si="0"/>
        <v>35655.75</v>
      </c>
      <c r="S34" s="13">
        <v>2015</v>
      </c>
      <c r="T34" s="69">
        <v>0</v>
      </c>
      <c r="U34" s="69">
        <v>0</v>
      </c>
      <c r="V34" s="70">
        <v>0</v>
      </c>
      <c r="W34" s="13">
        <v>3</v>
      </c>
    </row>
    <row r="35" spans="1:23" ht="25.5" thickTop="1" thickBot="1" x14ac:dyDescent="0.25">
      <c r="A35" s="5" t="s">
        <v>166</v>
      </c>
      <c r="B35" s="5" t="s">
        <v>57</v>
      </c>
      <c r="C35" s="5" t="s">
        <v>148</v>
      </c>
      <c r="D35" s="6" t="s">
        <v>26</v>
      </c>
      <c r="E35" s="5" t="s">
        <v>25</v>
      </c>
      <c r="F35" s="5" t="s">
        <v>25</v>
      </c>
      <c r="G35" s="5" t="s">
        <v>25</v>
      </c>
      <c r="H35" s="6" t="s">
        <v>26</v>
      </c>
      <c r="I35" s="6" t="s">
        <v>26</v>
      </c>
      <c r="J35" s="5" t="s">
        <v>25</v>
      </c>
      <c r="K35" s="6" t="s">
        <v>26</v>
      </c>
      <c r="L35" s="6" t="s">
        <v>26</v>
      </c>
      <c r="M35" s="5" t="s">
        <v>25</v>
      </c>
      <c r="N35" s="5" t="s">
        <v>25</v>
      </c>
      <c r="O35" s="57">
        <v>0</v>
      </c>
      <c r="P35" s="58">
        <v>26450000</v>
      </c>
      <c r="Q35" s="11">
        <v>2015</v>
      </c>
      <c r="R35" s="58">
        <f t="shared" si="0"/>
        <v>4761000</v>
      </c>
      <c r="S35" s="11">
        <v>2015</v>
      </c>
      <c r="T35" s="58">
        <v>0</v>
      </c>
      <c r="U35" s="58">
        <v>0</v>
      </c>
      <c r="V35" s="57">
        <v>0</v>
      </c>
      <c r="W35" s="11">
        <v>3</v>
      </c>
    </row>
    <row r="36" spans="1:23" ht="25.5" thickTop="1" thickBot="1" x14ac:dyDescent="0.25">
      <c r="A36" s="8" t="s">
        <v>166</v>
      </c>
      <c r="B36" s="8" t="s">
        <v>57</v>
      </c>
      <c r="C36" s="8" t="s">
        <v>149</v>
      </c>
      <c r="D36" s="7" t="s">
        <v>26</v>
      </c>
      <c r="E36" s="8" t="s">
        <v>25</v>
      </c>
      <c r="F36" s="8" t="s">
        <v>25</v>
      </c>
      <c r="G36" s="8" t="s">
        <v>25</v>
      </c>
      <c r="H36" s="8" t="s">
        <v>25</v>
      </c>
      <c r="I36" s="7" t="s">
        <v>26</v>
      </c>
      <c r="J36" s="8" t="s">
        <v>25</v>
      </c>
      <c r="K36" s="7" t="s">
        <v>26</v>
      </c>
      <c r="L36" s="7" t="s">
        <v>26</v>
      </c>
      <c r="M36" s="8" t="s">
        <v>25</v>
      </c>
      <c r="N36" s="8" t="s">
        <v>25</v>
      </c>
      <c r="O36" s="60">
        <v>0</v>
      </c>
      <c r="P36" s="61">
        <v>2817500</v>
      </c>
      <c r="Q36" s="13">
        <v>2015</v>
      </c>
      <c r="R36" s="69">
        <f t="shared" si="0"/>
        <v>507150</v>
      </c>
      <c r="S36" s="13">
        <v>2015</v>
      </c>
      <c r="T36" s="69">
        <v>0</v>
      </c>
      <c r="U36" s="69">
        <v>0</v>
      </c>
      <c r="V36" s="70">
        <v>0</v>
      </c>
      <c r="W36" s="13">
        <v>3</v>
      </c>
    </row>
    <row r="37" spans="1:23" ht="37.5" thickTop="1" thickBot="1" x14ac:dyDescent="0.25">
      <c r="A37" s="5" t="s">
        <v>166</v>
      </c>
      <c r="B37" s="5" t="s">
        <v>57</v>
      </c>
      <c r="C37" s="5" t="s">
        <v>153</v>
      </c>
      <c r="D37" s="6" t="s">
        <v>26</v>
      </c>
      <c r="E37" s="5" t="s">
        <v>25</v>
      </c>
      <c r="F37" s="5" t="s">
        <v>25</v>
      </c>
      <c r="G37" s="5" t="s">
        <v>25</v>
      </c>
      <c r="H37" s="5" t="s">
        <v>25</v>
      </c>
      <c r="I37" s="6" t="s">
        <v>26</v>
      </c>
      <c r="J37" s="5" t="s">
        <v>25</v>
      </c>
      <c r="K37" s="6" t="s">
        <v>26</v>
      </c>
      <c r="L37" s="6" t="s">
        <v>26</v>
      </c>
      <c r="M37" s="5" t="s">
        <v>25</v>
      </c>
      <c r="N37" s="5" t="s">
        <v>25</v>
      </c>
      <c r="O37" s="57">
        <v>0</v>
      </c>
      <c r="P37" s="58">
        <v>345000</v>
      </c>
      <c r="Q37" s="11">
        <v>2015</v>
      </c>
      <c r="R37" s="58">
        <f t="shared" si="0"/>
        <v>62100</v>
      </c>
      <c r="S37" s="11">
        <v>2015</v>
      </c>
      <c r="T37" s="58">
        <v>0</v>
      </c>
      <c r="U37" s="58">
        <v>0</v>
      </c>
      <c r="V37" s="57">
        <v>0</v>
      </c>
      <c r="W37" s="11">
        <v>3</v>
      </c>
    </row>
    <row r="38" spans="1:23" ht="14.25" thickTop="1" thickBot="1" x14ac:dyDescent="0.25">
      <c r="A38" s="100" t="s">
        <v>180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33">
        <f>SUM(O5:O37)</f>
        <v>3950702</v>
      </c>
      <c r="P38" s="62">
        <f>SUM(P5:P37)</f>
        <v>143442583.15000001</v>
      </c>
      <c r="Q38" s="63"/>
      <c r="R38" s="62">
        <f>SUM(R5:R37)</f>
        <v>25819664.967</v>
      </c>
      <c r="S38" s="63"/>
      <c r="T38" s="62">
        <f>SUM(T5:T37)</f>
        <v>5406</v>
      </c>
      <c r="U38" s="62">
        <f>SUM(U5:U37)</f>
        <v>0</v>
      </c>
      <c r="V38" s="33">
        <f>SUM(V5:V37)</f>
        <v>8747</v>
      </c>
      <c r="W38" s="64"/>
    </row>
    <row r="39" spans="1:23" ht="25.5" thickTop="1" thickBot="1" x14ac:dyDescent="0.25">
      <c r="A39" s="8" t="s">
        <v>165</v>
      </c>
      <c r="B39" s="8" t="s">
        <v>29</v>
      </c>
      <c r="C39" s="8" t="s">
        <v>154</v>
      </c>
      <c r="D39" s="7" t="s">
        <v>26</v>
      </c>
      <c r="E39" s="8" t="s">
        <v>25</v>
      </c>
      <c r="F39" s="7" t="s">
        <v>26</v>
      </c>
      <c r="G39" s="7" t="s">
        <v>26</v>
      </c>
      <c r="H39" s="8" t="s">
        <v>25</v>
      </c>
      <c r="I39" s="7" t="s">
        <v>26</v>
      </c>
      <c r="J39" s="8" t="s">
        <v>25</v>
      </c>
      <c r="K39" s="7" t="s">
        <v>26</v>
      </c>
      <c r="L39" s="8" t="s">
        <v>25</v>
      </c>
      <c r="M39" s="8" t="s">
        <v>25</v>
      </c>
      <c r="N39" s="8" t="s">
        <v>25</v>
      </c>
      <c r="O39" s="60">
        <v>360</v>
      </c>
      <c r="P39" s="61">
        <v>51290</v>
      </c>
      <c r="Q39" s="13">
        <v>2015</v>
      </c>
      <c r="R39" s="69">
        <f t="shared" si="0"/>
        <v>9232.1999999999989</v>
      </c>
      <c r="S39" s="13">
        <v>2015</v>
      </c>
      <c r="T39" s="69">
        <v>0</v>
      </c>
      <c r="U39" s="69">
        <v>0</v>
      </c>
      <c r="V39" s="70">
        <v>0</v>
      </c>
      <c r="W39" s="13">
        <v>2</v>
      </c>
    </row>
    <row r="40" spans="1:23" ht="49.5" thickTop="1" thickBot="1" x14ac:dyDescent="0.25">
      <c r="A40" s="5" t="s">
        <v>165</v>
      </c>
      <c r="B40" s="5" t="s">
        <v>29</v>
      </c>
      <c r="C40" s="5" t="s">
        <v>155</v>
      </c>
      <c r="D40" s="6" t="s">
        <v>26</v>
      </c>
      <c r="E40" s="5" t="s">
        <v>25</v>
      </c>
      <c r="F40" s="5" t="s">
        <v>25</v>
      </c>
      <c r="G40" s="5" t="s">
        <v>25</v>
      </c>
      <c r="H40" s="6" t="s">
        <v>26</v>
      </c>
      <c r="I40" s="6" t="s">
        <v>26</v>
      </c>
      <c r="J40" s="5" t="s">
        <v>25</v>
      </c>
      <c r="K40" s="6" t="s">
        <v>26</v>
      </c>
      <c r="L40" s="5" t="s">
        <v>25</v>
      </c>
      <c r="M40" s="5" t="s">
        <v>25</v>
      </c>
      <c r="N40" s="5" t="s">
        <v>25</v>
      </c>
      <c r="O40" s="57">
        <v>0</v>
      </c>
      <c r="P40" s="58">
        <v>3622500</v>
      </c>
      <c r="Q40" s="11">
        <v>2015</v>
      </c>
      <c r="R40" s="58">
        <f t="shared" si="0"/>
        <v>652050</v>
      </c>
      <c r="S40" s="11">
        <v>2015</v>
      </c>
      <c r="T40" s="58">
        <v>0</v>
      </c>
      <c r="U40" s="58">
        <v>0</v>
      </c>
      <c r="V40" s="57">
        <v>0</v>
      </c>
      <c r="W40" s="11">
        <v>2</v>
      </c>
    </row>
    <row r="41" spans="1:23" ht="25.5" thickTop="1" thickBot="1" x14ac:dyDescent="0.25">
      <c r="A41" s="8" t="s">
        <v>166</v>
      </c>
      <c r="B41" s="8" t="s">
        <v>57</v>
      </c>
      <c r="C41" s="8" t="s">
        <v>150</v>
      </c>
      <c r="D41" s="7" t="s">
        <v>26</v>
      </c>
      <c r="E41" s="8" t="s">
        <v>25</v>
      </c>
      <c r="F41" s="8" t="s">
        <v>25</v>
      </c>
      <c r="G41" s="8" t="s">
        <v>25</v>
      </c>
      <c r="H41" s="8" t="s">
        <v>25</v>
      </c>
      <c r="I41" s="7" t="s">
        <v>26</v>
      </c>
      <c r="J41" s="8" t="s">
        <v>25</v>
      </c>
      <c r="K41" s="7" t="s">
        <v>26</v>
      </c>
      <c r="L41" s="7" t="s">
        <v>26</v>
      </c>
      <c r="M41" s="8" t="s">
        <v>25</v>
      </c>
      <c r="N41" s="8" t="s">
        <v>25</v>
      </c>
      <c r="O41" s="60">
        <v>0</v>
      </c>
      <c r="P41" s="61">
        <v>2415000</v>
      </c>
      <c r="Q41" s="13">
        <v>2015</v>
      </c>
      <c r="R41" s="69">
        <f t="shared" si="0"/>
        <v>434700</v>
      </c>
      <c r="S41" s="13">
        <v>2015</v>
      </c>
      <c r="T41" s="69">
        <v>0</v>
      </c>
      <c r="U41" s="69">
        <v>0</v>
      </c>
      <c r="V41" s="70">
        <v>0</v>
      </c>
      <c r="W41" s="12">
        <v>2</v>
      </c>
    </row>
    <row r="42" spans="1:23" ht="37.5" thickTop="1" thickBot="1" x14ac:dyDescent="0.25">
      <c r="A42" s="5" t="s">
        <v>166</v>
      </c>
      <c r="B42" s="5" t="s">
        <v>57</v>
      </c>
      <c r="C42" s="5" t="s">
        <v>151</v>
      </c>
      <c r="D42" s="6" t="s">
        <v>26</v>
      </c>
      <c r="E42" s="5" t="s">
        <v>25</v>
      </c>
      <c r="F42" s="5" t="s">
        <v>25</v>
      </c>
      <c r="G42" s="5" t="s">
        <v>25</v>
      </c>
      <c r="H42" s="5" t="s">
        <v>25</v>
      </c>
      <c r="I42" s="6" t="s">
        <v>26</v>
      </c>
      <c r="J42" s="5" t="s">
        <v>25</v>
      </c>
      <c r="K42" s="6" t="s">
        <v>26</v>
      </c>
      <c r="L42" s="6" t="s">
        <v>26</v>
      </c>
      <c r="M42" s="5" t="s">
        <v>25</v>
      </c>
      <c r="N42" s="5" t="s">
        <v>25</v>
      </c>
      <c r="O42" s="57">
        <v>0</v>
      </c>
      <c r="P42" s="58">
        <v>24150000</v>
      </c>
      <c r="Q42" s="11">
        <v>2015</v>
      </c>
      <c r="R42" s="58">
        <f t="shared" si="0"/>
        <v>4347000</v>
      </c>
      <c r="S42" s="11">
        <v>2015</v>
      </c>
      <c r="T42" s="58">
        <v>0</v>
      </c>
      <c r="U42" s="58">
        <v>0</v>
      </c>
      <c r="V42" s="57">
        <v>0</v>
      </c>
      <c r="W42" s="11">
        <v>2</v>
      </c>
    </row>
    <row r="43" spans="1:23" ht="14.25" thickTop="1" thickBot="1" x14ac:dyDescent="0.25">
      <c r="A43" s="8" t="s">
        <v>39</v>
      </c>
      <c r="B43" s="8" t="s">
        <v>29</v>
      </c>
      <c r="C43" s="8" t="s">
        <v>123</v>
      </c>
      <c r="D43" s="7" t="s">
        <v>26</v>
      </c>
      <c r="E43" s="8" t="s">
        <v>25</v>
      </c>
      <c r="F43" s="8" t="s">
        <v>25</v>
      </c>
      <c r="G43" s="8" t="s">
        <v>25</v>
      </c>
      <c r="H43" s="8" t="s">
        <v>25</v>
      </c>
      <c r="I43" s="7" t="s">
        <v>26</v>
      </c>
      <c r="J43" s="8" t="s">
        <v>25</v>
      </c>
      <c r="K43" s="7" t="s">
        <v>26</v>
      </c>
      <c r="L43" s="8" t="s">
        <v>25</v>
      </c>
      <c r="M43" s="8" t="s">
        <v>25</v>
      </c>
      <c r="N43" s="8" t="s">
        <v>25</v>
      </c>
      <c r="O43" s="60">
        <v>0</v>
      </c>
      <c r="P43" s="61">
        <v>13800000</v>
      </c>
      <c r="Q43" s="13">
        <v>2015</v>
      </c>
      <c r="R43" s="69">
        <f t="shared" si="0"/>
        <v>2484000</v>
      </c>
      <c r="S43" s="13">
        <v>2015</v>
      </c>
      <c r="T43" s="69">
        <v>0</v>
      </c>
      <c r="U43" s="69">
        <v>0</v>
      </c>
      <c r="V43" s="70">
        <v>0</v>
      </c>
      <c r="W43" s="12">
        <v>2</v>
      </c>
    </row>
    <row r="44" spans="1:23" ht="14.25" thickTop="1" thickBot="1" x14ac:dyDescent="0.25">
      <c r="A44" s="5" t="s">
        <v>39</v>
      </c>
      <c r="B44" s="5" t="s">
        <v>29</v>
      </c>
      <c r="C44" s="5" t="s">
        <v>124</v>
      </c>
      <c r="D44" s="6" t="s">
        <v>26</v>
      </c>
      <c r="E44" s="5" t="s">
        <v>25</v>
      </c>
      <c r="F44" s="5" t="s">
        <v>25</v>
      </c>
      <c r="G44" s="5" t="s">
        <v>25</v>
      </c>
      <c r="H44" s="5" t="s">
        <v>25</v>
      </c>
      <c r="I44" s="6" t="s">
        <v>26</v>
      </c>
      <c r="J44" s="5" t="s">
        <v>25</v>
      </c>
      <c r="K44" s="6" t="s">
        <v>26</v>
      </c>
      <c r="L44" s="5" t="s">
        <v>25</v>
      </c>
      <c r="M44" s="5" t="s">
        <v>25</v>
      </c>
      <c r="N44" s="5" t="s">
        <v>25</v>
      </c>
      <c r="O44" s="57">
        <v>0</v>
      </c>
      <c r="P44" s="58">
        <v>2875000</v>
      </c>
      <c r="Q44" s="11">
        <v>2015</v>
      </c>
      <c r="R44" s="58">
        <f t="shared" si="0"/>
        <v>517500</v>
      </c>
      <c r="S44" s="11">
        <v>2015</v>
      </c>
      <c r="T44" s="58">
        <v>0</v>
      </c>
      <c r="U44" s="58">
        <v>0</v>
      </c>
      <c r="V44" s="57">
        <v>0</v>
      </c>
      <c r="W44" s="11">
        <v>2</v>
      </c>
    </row>
    <row r="45" spans="1:23" ht="25.5" thickTop="1" thickBot="1" x14ac:dyDescent="0.25">
      <c r="A45" s="8" t="s">
        <v>166</v>
      </c>
      <c r="B45" s="8" t="s">
        <v>134</v>
      </c>
      <c r="C45" s="8" t="s">
        <v>135</v>
      </c>
      <c r="D45" s="7" t="s">
        <v>26</v>
      </c>
      <c r="E45" s="8" t="s">
        <v>25</v>
      </c>
      <c r="F45" s="8" t="s">
        <v>25</v>
      </c>
      <c r="G45" s="8" t="s">
        <v>25</v>
      </c>
      <c r="H45" s="7" t="s">
        <v>26</v>
      </c>
      <c r="I45" s="7" t="s">
        <v>26</v>
      </c>
      <c r="J45" s="8" t="s">
        <v>25</v>
      </c>
      <c r="K45" s="7" t="s">
        <v>26</v>
      </c>
      <c r="L45" s="7" t="s">
        <v>26</v>
      </c>
      <c r="M45" s="8" t="s">
        <v>25</v>
      </c>
      <c r="N45" s="8" t="s">
        <v>25</v>
      </c>
      <c r="O45" s="60">
        <v>0</v>
      </c>
      <c r="P45" s="69">
        <v>5433750</v>
      </c>
      <c r="Q45" s="13">
        <v>2015</v>
      </c>
      <c r="R45" s="69">
        <f t="shared" si="0"/>
        <v>978075</v>
      </c>
      <c r="S45" s="13">
        <v>2015</v>
      </c>
      <c r="T45" s="69">
        <v>0</v>
      </c>
      <c r="U45" s="69">
        <v>0</v>
      </c>
      <c r="V45" s="70">
        <v>25</v>
      </c>
      <c r="W45" s="13">
        <v>2</v>
      </c>
    </row>
    <row r="46" spans="1:23" ht="37.5" thickTop="1" thickBot="1" x14ac:dyDescent="0.25">
      <c r="A46" s="5" t="s">
        <v>166</v>
      </c>
      <c r="B46" s="5" t="s">
        <v>68</v>
      </c>
      <c r="C46" s="5" t="s">
        <v>136</v>
      </c>
      <c r="D46" s="6" t="s">
        <v>26</v>
      </c>
      <c r="E46" s="5" t="s">
        <v>25</v>
      </c>
      <c r="F46" s="5" t="s">
        <v>25</v>
      </c>
      <c r="G46" s="6" t="s">
        <v>26</v>
      </c>
      <c r="H46" s="5" t="s">
        <v>25</v>
      </c>
      <c r="I46" s="6" t="s">
        <v>26</v>
      </c>
      <c r="J46" s="6" t="s">
        <v>26</v>
      </c>
      <c r="K46" s="5" t="s">
        <v>25</v>
      </c>
      <c r="L46" s="5" t="s">
        <v>25</v>
      </c>
      <c r="M46" s="5" t="s">
        <v>25</v>
      </c>
      <c r="N46" s="5" t="s">
        <v>25</v>
      </c>
      <c r="O46" s="57">
        <v>76694</v>
      </c>
      <c r="P46" s="58">
        <v>9623050.5</v>
      </c>
      <c r="Q46" s="11">
        <v>2015</v>
      </c>
      <c r="R46" s="58">
        <f t="shared" si="0"/>
        <v>1732149.0899999999</v>
      </c>
      <c r="S46" s="11">
        <v>2015</v>
      </c>
      <c r="T46" s="58">
        <v>0</v>
      </c>
      <c r="U46" s="58">
        <v>0</v>
      </c>
      <c r="V46" s="57">
        <v>690</v>
      </c>
      <c r="W46" s="11">
        <v>2</v>
      </c>
    </row>
    <row r="47" spans="1:23" ht="37.5" thickTop="1" thickBot="1" x14ac:dyDescent="0.25">
      <c r="A47" s="8" t="s">
        <v>166</v>
      </c>
      <c r="B47" s="8" t="s">
        <v>57</v>
      </c>
      <c r="C47" s="8" t="s">
        <v>137</v>
      </c>
      <c r="D47" s="7" t="s">
        <v>26</v>
      </c>
      <c r="E47" s="8" t="s">
        <v>25</v>
      </c>
      <c r="F47" s="8" t="s">
        <v>25</v>
      </c>
      <c r="G47" s="8" t="s">
        <v>25</v>
      </c>
      <c r="H47" s="8" t="s">
        <v>25</v>
      </c>
      <c r="I47" s="7" t="s">
        <v>26</v>
      </c>
      <c r="J47" s="8" t="s">
        <v>25</v>
      </c>
      <c r="K47" s="8" t="s">
        <v>25</v>
      </c>
      <c r="L47" s="8" t="s">
        <v>25</v>
      </c>
      <c r="M47" s="8" t="s">
        <v>25</v>
      </c>
      <c r="N47" s="8" t="s">
        <v>25</v>
      </c>
      <c r="O47" s="60">
        <v>19130</v>
      </c>
      <c r="P47" s="69">
        <v>1006837.65</v>
      </c>
      <c r="Q47" s="13">
        <v>2015</v>
      </c>
      <c r="R47" s="69">
        <f t="shared" si="0"/>
        <v>181230.777</v>
      </c>
      <c r="S47" s="13">
        <v>2015</v>
      </c>
      <c r="T47" s="69">
        <v>0</v>
      </c>
      <c r="U47" s="69">
        <v>0</v>
      </c>
      <c r="V47" s="70">
        <v>70</v>
      </c>
      <c r="W47" s="12">
        <v>2</v>
      </c>
    </row>
    <row r="48" spans="1:23" ht="37.5" thickTop="1" thickBot="1" x14ac:dyDescent="0.25">
      <c r="A48" s="5" t="s">
        <v>165</v>
      </c>
      <c r="B48" s="5" t="s">
        <v>138</v>
      </c>
      <c r="C48" s="5" t="s">
        <v>139</v>
      </c>
      <c r="D48" s="6" t="s">
        <v>26</v>
      </c>
      <c r="E48" s="5" t="s">
        <v>25</v>
      </c>
      <c r="F48" s="6" t="s">
        <v>26</v>
      </c>
      <c r="G48" s="5" t="s">
        <v>25</v>
      </c>
      <c r="H48" s="5" t="s">
        <v>25</v>
      </c>
      <c r="I48" s="5" t="s">
        <v>25</v>
      </c>
      <c r="J48" s="6" t="s">
        <v>26</v>
      </c>
      <c r="K48" s="5" t="s">
        <v>25</v>
      </c>
      <c r="L48" s="6" t="s">
        <v>26</v>
      </c>
      <c r="M48" s="5" t="s">
        <v>25</v>
      </c>
      <c r="N48" s="5" t="s">
        <v>25</v>
      </c>
      <c r="O48" s="57">
        <v>604900</v>
      </c>
      <c r="P48" s="58">
        <v>120750345</v>
      </c>
      <c r="Q48" s="11">
        <v>2015</v>
      </c>
      <c r="R48" s="58">
        <f t="shared" si="0"/>
        <v>21735062.099999998</v>
      </c>
      <c r="S48" s="11">
        <v>2015</v>
      </c>
      <c r="T48" s="58">
        <v>0</v>
      </c>
      <c r="U48" s="58">
        <v>0</v>
      </c>
      <c r="V48" s="57">
        <v>750</v>
      </c>
      <c r="W48" s="11">
        <v>2</v>
      </c>
    </row>
    <row r="49" spans="1:23" ht="25.5" thickTop="1" thickBot="1" x14ac:dyDescent="0.25">
      <c r="A49" s="8" t="s">
        <v>166</v>
      </c>
      <c r="B49" s="8" t="s">
        <v>29</v>
      </c>
      <c r="C49" s="8" t="s">
        <v>140</v>
      </c>
      <c r="D49" s="7" t="s">
        <v>26</v>
      </c>
      <c r="E49" s="8" t="s">
        <v>25</v>
      </c>
      <c r="F49" s="8" t="s">
        <v>25</v>
      </c>
      <c r="G49" s="8" t="s">
        <v>25</v>
      </c>
      <c r="H49" s="8" t="s">
        <v>25</v>
      </c>
      <c r="I49" s="7" t="s">
        <v>26</v>
      </c>
      <c r="J49" s="8" t="s">
        <v>25</v>
      </c>
      <c r="K49" s="7" t="s">
        <v>26</v>
      </c>
      <c r="L49" s="7" t="s">
        <v>26</v>
      </c>
      <c r="M49" s="8" t="s">
        <v>25</v>
      </c>
      <c r="N49" s="8" t="s">
        <v>25</v>
      </c>
      <c r="O49" s="60">
        <v>2000000</v>
      </c>
      <c r="P49" s="61">
        <v>2300000</v>
      </c>
      <c r="Q49" s="13">
        <v>2015</v>
      </c>
      <c r="R49" s="69">
        <f t="shared" si="0"/>
        <v>414000</v>
      </c>
      <c r="S49" s="13">
        <v>2015</v>
      </c>
      <c r="T49" s="69">
        <v>0</v>
      </c>
      <c r="U49" s="69">
        <v>0</v>
      </c>
      <c r="V49" s="70">
        <v>0</v>
      </c>
      <c r="W49" s="12">
        <v>2</v>
      </c>
    </row>
    <row r="50" spans="1:23" ht="37.5" thickTop="1" thickBot="1" x14ac:dyDescent="0.25">
      <c r="A50" s="5" t="s">
        <v>166</v>
      </c>
      <c r="B50" s="5" t="s">
        <v>68</v>
      </c>
      <c r="C50" s="5" t="s">
        <v>141</v>
      </c>
      <c r="D50" s="6" t="s">
        <v>26</v>
      </c>
      <c r="E50" s="5" t="s">
        <v>25</v>
      </c>
      <c r="F50" s="5" t="s">
        <v>25</v>
      </c>
      <c r="G50" s="6" t="s">
        <v>26</v>
      </c>
      <c r="H50" s="5" t="s">
        <v>25</v>
      </c>
      <c r="I50" s="6" t="s">
        <v>26</v>
      </c>
      <c r="J50" s="6" t="s">
        <v>26</v>
      </c>
      <c r="K50" s="5" t="s">
        <v>25</v>
      </c>
      <c r="L50" s="5" t="s">
        <v>25</v>
      </c>
      <c r="M50" s="5" t="s">
        <v>25</v>
      </c>
      <c r="N50" s="5" t="s">
        <v>25</v>
      </c>
      <c r="O50" s="57">
        <v>94179</v>
      </c>
      <c r="P50" s="58">
        <v>11372114.25</v>
      </c>
      <c r="Q50" s="11">
        <v>2015</v>
      </c>
      <c r="R50" s="58">
        <f t="shared" si="0"/>
        <v>2046980.5649999999</v>
      </c>
      <c r="S50" s="11">
        <v>2015</v>
      </c>
      <c r="T50" s="58">
        <v>0</v>
      </c>
      <c r="U50" s="58">
        <v>0</v>
      </c>
      <c r="V50" s="57">
        <v>845</v>
      </c>
      <c r="W50" s="11">
        <v>2</v>
      </c>
    </row>
    <row r="51" spans="1:23" ht="37.5" thickTop="1" thickBot="1" x14ac:dyDescent="0.25">
      <c r="A51" s="8" t="s">
        <v>166</v>
      </c>
      <c r="B51" s="8" t="s">
        <v>68</v>
      </c>
      <c r="C51" s="8" t="s">
        <v>142</v>
      </c>
      <c r="D51" s="7" t="s">
        <v>26</v>
      </c>
      <c r="E51" s="8" t="s">
        <v>25</v>
      </c>
      <c r="F51" s="8" t="s">
        <v>25</v>
      </c>
      <c r="G51" s="7" t="s">
        <v>26</v>
      </c>
      <c r="H51" s="8" t="s">
        <v>25</v>
      </c>
      <c r="I51" s="7" t="s">
        <v>26</v>
      </c>
      <c r="J51" s="7" t="s">
        <v>26</v>
      </c>
      <c r="K51" s="8" t="s">
        <v>25</v>
      </c>
      <c r="L51" s="8" t="s">
        <v>25</v>
      </c>
      <c r="M51" s="8" t="s">
        <v>25</v>
      </c>
      <c r="N51" s="8" t="s">
        <v>25</v>
      </c>
      <c r="O51" s="60">
        <v>87500</v>
      </c>
      <c r="P51" s="61">
        <v>10565625</v>
      </c>
      <c r="Q51" s="13">
        <v>2015</v>
      </c>
      <c r="R51" s="69">
        <f t="shared" si="0"/>
        <v>1901812.5</v>
      </c>
      <c r="S51" s="13">
        <v>2015</v>
      </c>
      <c r="T51" s="69">
        <v>0</v>
      </c>
      <c r="U51" s="69">
        <v>0</v>
      </c>
      <c r="V51" s="70">
        <v>845</v>
      </c>
      <c r="W51" s="13">
        <v>2</v>
      </c>
    </row>
    <row r="52" spans="1:23" ht="25.5" thickTop="1" thickBot="1" x14ac:dyDescent="0.25">
      <c r="A52" s="5" t="s">
        <v>165</v>
      </c>
      <c r="B52" s="5" t="s">
        <v>74</v>
      </c>
      <c r="C52" s="5" t="s">
        <v>182</v>
      </c>
      <c r="D52" s="5" t="s">
        <v>25</v>
      </c>
      <c r="E52" s="5" t="s">
        <v>25</v>
      </c>
      <c r="F52" s="5" t="s">
        <v>25</v>
      </c>
      <c r="G52" s="5" t="s">
        <v>25</v>
      </c>
      <c r="H52" s="5" t="s">
        <v>25</v>
      </c>
      <c r="I52" s="6" t="s">
        <v>26</v>
      </c>
      <c r="J52" s="5" t="s">
        <v>25</v>
      </c>
      <c r="K52" s="5" t="s">
        <v>25</v>
      </c>
      <c r="L52" s="6" t="s">
        <v>26</v>
      </c>
      <c r="M52" s="5" t="s">
        <v>25</v>
      </c>
      <c r="N52" s="5" t="s">
        <v>25</v>
      </c>
      <c r="O52" s="57">
        <v>89000</v>
      </c>
      <c r="P52" s="58">
        <v>12477500</v>
      </c>
      <c r="Q52" s="11">
        <v>2015</v>
      </c>
      <c r="R52" s="58">
        <f t="shared" si="0"/>
        <v>2245950</v>
      </c>
      <c r="S52" s="11">
        <v>2015</v>
      </c>
      <c r="T52" s="58">
        <v>0</v>
      </c>
      <c r="U52" s="58">
        <v>0</v>
      </c>
      <c r="V52" s="57">
        <v>350</v>
      </c>
      <c r="W52" s="11">
        <v>2</v>
      </c>
    </row>
    <row r="53" spans="1:23" ht="14.25" thickTop="1" thickBot="1" x14ac:dyDescent="0.25">
      <c r="A53" s="8" t="s">
        <v>165</v>
      </c>
      <c r="B53" s="8" t="s">
        <v>29</v>
      </c>
      <c r="C53" s="8" t="s">
        <v>130</v>
      </c>
      <c r="D53" s="7" t="s">
        <v>26</v>
      </c>
      <c r="E53" s="8" t="s">
        <v>25</v>
      </c>
      <c r="F53" s="8" t="s">
        <v>25</v>
      </c>
      <c r="G53" s="7" t="s">
        <v>26</v>
      </c>
      <c r="H53" s="8" t="s">
        <v>25</v>
      </c>
      <c r="I53" s="7" t="s">
        <v>26</v>
      </c>
      <c r="J53" s="7" t="s">
        <v>26</v>
      </c>
      <c r="K53" s="8" t="s">
        <v>25</v>
      </c>
      <c r="L53" s="7" t="s">
        <v>26</v>
      </c>
      <c r="M53" s="8" t="s">
        <v>25</v>
      </c>
      <c r="N53" s="8" t="s">
        <v>25</v>
      </c>
      <c r="O53" s="60">
        <v>0</v>
      </c>
      <c r="P53" s="61">
        <v>2012500</v>
      </c>
      <c r="Q53" s="13">
        <v>2015</v>
      </c>
      <c r="R53" s="69">
        <f t="shared" si="0"/>
        <v>362250</v>
      </c>
      <c r="S53" s="13" t="s">
        <v>25</v>
      </c>
      <c r="T53" s="69">
        <v>0</v>
      </c>
      <c r="U53" s="69">
        <v>0</v>
      </c>
      <c r="V53" s="70">
        <v>0</v>
      </c>
      <c r="W53" s="12">
        <v>2</v>
      </c>
    </row>
    <row r="54" spans="1:23" ht="49.5" thickTop="1" thickBot="1" x14ac:dyDescent="0.25">
      <c r="A54" s="5" t="s">
        <v>165</v>
      </c>
      <c r="B54" s="5" t="s">
        <v>29</v>
      </c>
      <c r="C54" s="5" t="s">
        <v>131</v>
      </c>
      <c r="D54" s="5" t="s">
        <v>25</v>
      </c>
      <c r="E54" s="5" t="s">
        <v>25</v>
      </c>
      <c r="F54" s="5" t="s">
        <v>25</v>
      </c>
      <c r="G54" s="5" t="s">
        <v>25</v>
      </c>
      <c r="H54" s="5" t="s">
        <v>25</v>
      </c>
      <c r="I54" s="6" t="s">
        <v>26</v>
      </c>
      <c r="J54" s="5" t="s">
        <v>25</v>
      </c>
      <c r="K54" s="5" t="s">
        <v>25</v>
      </c>
      <c r="L54" s="5" t="s">
        <v>25</v>
      </c>
      <c r="M54" s="5" t="s">
        <v>25</v>
      </c>
      <c r="N54" s="5" t="s">
        <v>25</v>
      </c>
      <c r="O54" s="57">
        <v>15115</v>
      </c>
      <c r="P54" s="58">
        <v>620310</v>
      </c>
      <c r="Q54" s="11">
        <v>2015</v>
      </c>
      <c r="R54" s="58">
        <f t="shared" si="0"/>
        <v>111655.8</v>
      </c>
      <c r="S54" s="11">
        <v>2015</v>
      </c>
      <c r="T54" s="58">
        <v>0</v>
      </c>
      <c r="U54" s="58">
        <v>0</v>
      </c>
      <c r="V54" s="57">
        <v>25</v>
      </c>
      <c r="W54" s="11">
        <v>2</v>
      </c>
    </row>
    <row r="55" spans="1:23" ht="37.5" thickTop="1" thickBot="1" x14ac:dyDescent="0.25">
      <c r="A55" s="8" t="s">
        <v>39</v>
      </c>
      <c r="B55" s="8" t="s">
        <v>61</v>
      </c>
      <c r="C55" s="8" t="s">
        <v>157</v>
      </c>
      <c r="D55" s="7" t="s">
        <v>26</v>
      </c>
      <c r="E55" s="8" t="s">
        <v>25</v>
      </c>
      <c r="F55" s="8" t="s">
        <v>25</v>
      </c>
      <c r="G55" s="7" t="s">
        <v>26</v>
      </c>
      <c r="H55" s="8" t="s">
        <v>25</v>
      </c>
      <c r="I55" s="7" t="s">
        <v>26</v>
      </c>
      <c r="J55" s="7" t="s">
        <v>26</v>
      </c>
      <c r="K55" s="8" t="s">
        <v>25</v>
      </c>
      <c r="L55" s="7" t="s">
        <v>26</v>
      </c>
      <c r="M55" s="8" t="s">
        <v>25</v>
      </c>
      <c r="N55" s="8" t="s">
        <v>25</v>
      </c>
      <c r="O55" s="60">
        <v>86000</v>
      </c>
      <c r="P55" s="61">
        <v>12501058.9</v>
      </c>
      <c r="Q55" s="13">
        <v>2015</v>
      </c>
      <c r="R55" s="69">
        <f t="shared" si="0"/>
        <v>2250190.602</v>
      </c>
      <c r="S55" s="13">
        <v>2015</v>
      </c>
      <c r="T55" s="69">
        <v>0</v>
      </c>
      <c r="U55" s="69">
        <v>0</v>
      </c>
      <c r="V55" s="70">
        <v>800</v>
      </c>
      <c r="W55" s="13">
        <v>2</v>
      </c>
    </row>
    <row r="56" spans="1:23" ht="37.5" thickTop="1" thickBot="1" x14ac:dyDescent="0.25">
      <c r="A56" s="5" t="s">
        <v>39</v>
      </c>
      <c r="B56" s="5" t="s">
        <v>61</v>
      </c>
      <c r="C56" s="5" t="s">
        <v>159</v>
      </c>
      <c r="D56" s="6" t="s">
        <v>26</v>
      </c>
      <c r="E56" s="5" t="s">
        <v>25</v>
      </c>
      <c r="F56" s="5" t="s">
        <v>25</v>
      </c>
      <c r="G56" s="6" t="s">
        <v>26</v>
      </c>
      <c r="H56" s="5" t="s">
        <v>25</v>
      </c>
      <c r="I56" s="6" t="s">
        <v>26</v>
      </c>
      <c r="J56" s="6" t="s">
        <v>26</v>
      </c>
      <c r="K56" s="5" t="s">
        <v>25</v>
      </c>
      <c r="L56" s="6" t="s">
        <v>26</v>
      </c>
      <c r="M56" s="5" t="s">
        <v>25</v>
      </c>
      <c r="N56" s="5" t="s">
        <v>25</v>
      </c>
      <c r="O56" s="57">
        <v>86000</v>
      </c>
      <c r="P56" s="58">
        <v>17518467.5</v>
      </c>
      <c r="Q56" s="11">
        <v>2015</v>
      </c>
      <c r="R56" s="58">
        <f t="shared" si="0"/>
        <v>3153324.15</v>
      </c>
      <c r="S56" s="11">
        <v>2015</v>
      </c>
      <c r="T56" s="58">
        <v>0</v>
      </c>
      <c r="U56" s="58">
        <v>0</v>
      </c>
      <c r="V56" s="57">
        <v>675</v>
      </c>
      <c r="W56" s="11">
        <v>2</v>
      </c>
    </row>
    <row r="57" spans="1:23" ht="25.5" thickTop="1" thickBot="1" x14ac:dyDescent="0.25">
      <c r="A57" s="8" t="s">
        <v>39</v>
      </c>
      <c r="B57" s="8" t="s">
        <v>85</v>
      </c>
      <c r="C57" s="8" t="s">
        <v>160</v>
      </c>
      <c r="D57" s="7" t="s">
        <v>26</v>
      </c>
      <c r="E57" s="8" t="s">
        <v>25</v>
      </c>
      <c r="F57" s="8" t="s">
        <v>25</v>
      </c>
      <c r="G57" s="7" t="s">
        <v>26</v>
      </c>
      <c r="H57" s="8" t="s">
        <v>25</v>
      </c>
      <c r="I57" s="7" t="s">
        <v>26</v>
      </c>
      <c r="J57" s="7" t="s">
        <v>26</v>
      </c>
      <c r="K57" s="8" t="s">
        <v>25</v>
      </c>
      <c r="L57" s="7" t="s">
        <v>26</v>
      </c>
      <c r="M57" s="8" t="s">
        <v>25</v>
      </c>
      <c r="N57" s="8" t="s">
        <v>25</v>
      </c>
      <c r="O57" s="60">
        <v>90000</v>
      </c>
      <c r="P57" s="61">
        <v>23000000</v>
      </c>
      <c r="Q57" s="13">
        <v>2015</v>
      </c>
      <c r="R57" s="69">
        <f t="shared" si="0"/>
        <v>4140000</v>
      </c>
      <c r="S57" s="13">
        <v>2015</v>
      </c>
      <c r="T57" s="69">
        <v>0</v>
      </c>
      <c r="U57" s="69">
        <v>0</v>
      </c>
      <c r="V57" s="70">
        <v>900</v>
      </c>
      <c r="W57" s="13">
        <v>2</v>
      </c>
    </row>
    <row r="58" spans="1:23" ht="37.5" thickTop="1" thickBot="1" x14ac:dyDescent="0.25">
      <c r="A58" s="5" t="s">
        <v>39</v>
      </c>
      <c r="B58" s="5" t="s">
        <v>29</v>
      </c>
      <c r="C58" s="5" t="s">
        <v>120</v>
      </c>
      <c r="D58" s="6" t="s">
        <v>26</v>
      </c>
      <c r="E58" s="5" t="s">
        <v>25</v>
      </c>
      <c r="F58" s="5" t="s">
        <v>25</v>
      </c>
      <c r="G58" s="5" t="s">
        <v>25</v>
      </c>
      <c r="H58" s="6" t="s">
        <v>26</v>
      </c>
      <c r="I58" s="6" t="s">
        <v>26</v>
      </c>
      <c r="J58" s="5" t="s">
        <v>25</v>
      </c>
      <c r="K58" s="6" t="s">
        <v>26</v>
      </c>
      <c r="L58" s="5" t="s">
        <v>25</v>
      </c>
      <c r="M58" s="5" t="s">
        <v>25</v>
      </c>
      <c r="N58" s="5" t="s">
        <v>25</v>
      </c>
      <c r="O58" s="57">
        <v>3000</v>
      </c>
      <c r="P58" s="58">
        <v>2300575</v>
      </c>
      <c r="Q58" s="11">
        <v>2015</v>
      </c>
      <c r="R58" s="58">
        <f t="shared" si="0"/>
        <v>414103.5</v>
      </c>
      <c r="S58" s="11">
        <v>2015</v>
      </c>
      <c r="T58" s="58">
        <v>0</v>
      </c>
      <c r="U58" s="58">
        <v>0</v>
      </c>
      <c r="V58" s="57">
        <v>10</v>
      </c>
      <c r="W58" s="11">
        <v>2</v>
      </c>
    </row>
    <row r="59" spans="1:23" ht="37.5" thickTop="1" thickBot="1" x14ac:dyDescent="0.25">
      <c r="A59" s="8" t="s">
        <v>39</v>
      </c>
      <c r="B59" s="8" t="s">
        <v>29</v>
      </c>
      <c r="C59" s="8" t="s">
        <v>116</v>
      </c>
      <c r="D59" s="7" t="s">
        <v>26</v>
      </c>
      <c r="E59" s="8" t="s">
        <v>25</v>
      </c>
      <c r="F59" s="8" t="s">
        <v>25</v>
      </c>
      <c r="G59" s="8" t="s">
        <v>25</v>
      </c>
      <c r="H59" s="8" t="s">
        <v>25</v>
      </c>
      <c r="I59" s="7" t="s">
        <v>26</v>
      </c>
      <c r="J59" s="8" t="s">
        <v>25</v>
      </c>
      <c r="K59" s="8" t="s">
        <v>25</v>
      </c>
      <c r="L59" s="7" t="s">
        <v>26</v>
      </c>
      <c r="M59" s="8" t="s">
        <v>25</v>
      </c>
      <c r="N59" s="8" t="s">
        <v>25</v>
      </c>
      <c r="O59" s="60">
        <v>2000000</v>
      </c>
      <c r="P59" s="61">
        <v>2875000</v>
      </c>
      <c r="Q59" s="13">
        <v>2015</v>
      </c>
      <c r="R59" s="69">
        <f t="shared" si="0"/>
        <v>517500</v>
      </c>
      <c r="S59" s="13">
        <v>2015</v>
      </c>
      <c r="T59" s="69">
        <v>0</v>
      </c>
      <c r="U59" s="69">
        <v>0</v>
      </c>
      <c r="V59" s="70">
        <v>0</v>
      </c>
      <c r="W59" s="13">
        <v>2</v>
      </c>
    </row>
    <row r="60" spans="1:23" ht="37.5" thickTop="1" thickBot="1" x14ac:dyDescent="0.25">
      <c r="A60" s="5" t="s">
        <v>39</v>
      </c>
      <c r="B60" s="5" t="s">
        <v>29</v>
      </c>
      <c r="C60" s="5" t="s">
        <v>117</v>
      </c>
      <c r="D60" s="6" t="s">
        <v>26</v>
      </c>
      <c r="E60" s="5" t="s">
        <v>25</v>
      </c>
      <c r="F60" s="5" t="s">
        <v>25</v>
      </c>
      <c r="G60" s="5" t="s">
        <v>25</v>
      </c>
      <c r="H60" s="5" t="s">
        <v>25</v>
      </c>
      <c r="I60" s="6" t="s">
        <v>26</v>
      </c>
      <c r="J60" s="5" t="s">
        <v>25</v>
      </c>
      <c r="K60" s="6" t="s">
        <v>26</v>
      </c>
      <c r="L60" s="6" t="s">
        <v>26</v>
      </c>
      <c r="M60" s="5" t="s">
        <v>25</v>
      </c>
      <c r="N60" s="5" t="s">
        <v>25</v>
      </c>
      <c r="O60" s="57">
        <v>2000000</v>
      </c>
      <c r="P60" s="58">
        <v>2875000</v>
      </c>
      <c r="Q60" s="11">
        <v>2015</v>
      </c>
      <c r="R60" s="58">
        <f t="shared" si="0"/>
        <v>517500</v>
      </c>
      <c r="S60" s="11">
        <v>2015</v>
      </c>
      <c r="T60" s="58">
        <v>0</v>
      </c>
      <c r="U60" s="58">
        <v>0</v>
      </c>
      <c r="V60" s="57">
        <v>0</v>
      </c>
      <c r="W60" s="11">
        <v>2</v>
      </c>
    </row>
    <row r="61" spans="1:23" ht="49.5" thickTop="1" thickBot="1" x14ac:dyDescent="0.25">
      <c r="A61" s="8" t="s">
        <v>165</v>
      </c>
      <c r="B61" s="8" t="s">
        <v>64</v>
      </c>
      <c r="C61" s="8" t="s">
        <v>108</v>
      </c>
      <c r="D61" s="7" t="s">
        <v>26</v>
      </c>
      <c r="E61" s="8" t="s">
        <v>25</v>
      </c>
      <c r="F61" s="8" t="s">
        <v>25</v>
      </c>
      <c r="G61" s="7" t="s">
        <v>26</v>
      </c>
      <c r="H61" s="8" t="s">
        <v>25</v>
      </c>
      <c r="I61" s="7" t="s">
        <v>26</v>
      </c>
      <c r="J61" s="7" t="s">
        <v>26</v>
      </c>
      <c r="K61" s="8" t="s">
        <v>25</v>
      </c>
      <c r="L61" s="8" t="s">
        <v>25</v>
      </c>
      <c r="M61" s="8" t="s">
        <v>25</v>
      </c>
      <c r="N61" s="8" t="s">
        <v>25</v>
      </c>
      <c r="O61" s="60">
        <v>1366</v>
      </c>
      <c r="P61" s="61">
        <v>474831.55</v>
      </c>
      <c r="Q61" s="12">
        <v>2015</v>
      </c>
      <c r="R61" s="69">
        <f t="shared" si="0"/>
        <v>85469.678999999989</v>
      </c>
      <c r="S61" s="13">
        <v>2015</v>
      </c>
      <c r="T61" s="69">
        <v>0</v>
      </c>
      <c r="U61" s="69">
        <v>0</v>
      </c>
      <c r="V61" s="70">
        <v>100</v>
      </c>
      <c r="W61" s="13">
        <v>2</v>
      </c>
    </row>
    <row r="62" spans="1:23" ht="25.5" thickTop="1" thickBot="1" x14ac:dyDescent="0.25">
      <c r="A62" s="5" t="s">
        <v>165</v>
      </c>
      <c r="B62" s="5" t="s">
        <v>109</v>
      </c>
      <c r="C62" s="5" t="s">
        <v>110</v>
      </c>
      <c r="D62" s="6" t="s">
        <v>26</v>
      </c>
      <c r="E62" s="5" t="s">
        <v>25</v>
      </c>
      <c r="F62" s="5" t="s">
        <v>25</v>
      </c>
      <c r="G62" s="5" t="s">
        <v>25</v>
      </c>
      <c r="H62" s="5" t="s">
        <v>25</v>
      </c>
      <c r="I62" s="6" t="s">
        <v>26</v>
      </c>
      <c r="J62" s="5" t="s">
        <v>25</v>
      </c>
      <c r="K62" s="5" t="s">
        <v>25</v>
      </c>
      <c r="L62" s="5" t="s">
        <v>25</v>
      </c>
      <c r="M62" s="5" t="s">
        <v>25</v>
      </c>
      <c r="N62" s="5" t="s">
        <v>25</v>
      </c>
      <c r="O62" s="57">
        <v>25000</v>
      </c>
      <c r="P62" s="58">
        <v>4226250</v>
      </c>
      <c r="Q62" s="11">
        <v>2015</v>
      </c>
      <c r="R62" s="58">
        <f t="shared" si="0"/>
        <v>760725</v>
      </c>
      <c r="S62" s="11">
        <v>2015</v>
      </c>
      <c r="T62" s="58">
        <v>0</v>
      </c>
      <c r="U62" s="58">
        <v>0</v>
      </c>
      <c r="V62" s="57">
        <v>30</v>
      </c>
      <c r="W62" s="11">
        <v>2</v>
      </c>
    </row>
    <row r="63" spans="1:23" ht="37.5" thickTop="1" thickBot="1" x14ac:dyDescent="0.25">
      <c r="A63" s="8" t="s">
        <v>168</v>
      </c>
      <c r="B63" s="8" t="s">
        <v>57</v>
      </c>
      <c r="C63" s="8" t="s">
        <v>111</v>
      </c>
      <c r="D63" s="7" t="s">
        <v>26</v>
      </c>
      <c r="E63" s="8" t="s">
        <v>25</v>
      </c>
      <c r="F63" s="8" t="s">
        <v>25</v>
      </c>
      <c r="G63" s="8" t="s">
        <v>25</v>
      </c>
      <c r="H63" s="8" t="s">
        <v>25</v>
      </c>
      <c r="I63" s="7" t="s">
        <v>26</v>
      </c>
      <c r="J63" s="7" t="s">
        <v>26</v>
      </c>
      <c r="K63" s="8" t="s">
        <v>25</v>
      </c>
      <c r="L63" s="7" t="s">
        <v>26</v>
      </c>
      <c r="M63" s="8" t="s">
        <v>25</v>
      </c>
      <c r="N63" s="8" t="s">
        <v>25</v>
      </c>
      <c r="O63" s="60">
        <v>6000</v>
      </c>
      <c r="P63" s="69">
        <v>156975</v>
      </c>
      <c r="Q63" s="13">
        <v>2015</v>
      </c>
      <c r="R63" s="69">
        <f t="shared" si="0"/>
        <v>28255.5</v>
      </c>
      <c r="S63" s="13">
        <v>2015</v>
      </c>
      <c r="T63" s="69">
        <v>0</v>
      </c>
      <c r="U63" s="69">
        <v>0</v>
      </c>
      <c r="V63" s="70">
        <v>50</v>
      </c>
      <c r="W63" s="12">
        <v>2</v>
      </c>
    </row>
    <row r="64" spans="1:23" ht="14.25" thickTop="1" thickBot="1" x14ac:dyDescent="0.25">
      <c r="A64" s="5" t="s">
        <v>168</v>
      </c>
      <c r="B64" s="5" t="s">
        <v>23</v>
      </c>
      <c r="C64" s="5" t="s">
        <v>112</v>
      </c>
      <c r="D64" s="6" t="s">
        <v>26</v>
      </c>
      <c r="E64" s="5" t="s">
        <v>25</v>
      </c>
      <c r="F64" s="5" t="s">
        <v>25</v>
      </c>
      <c r="G64" s="5" t="s">
        <v>25</v>
      </c>
      <c r="H64" s="5" t="s">
        <v>25</v>
      </c>
      <c r="I64" s="6" t="s">
        <v>26</v>
      </c>
      <c r="J64" s="6" t="s">
        <v>26</v>
      </c>
      <c r="K64" s="5" t="s">
        <v>25</v>
      </c>
      <c r="L64" s="5" t="s">
        <v>25</v>
      </c>
      <c r="M64" s="5" t="s">
        <v>25</v>
      </c>
      <c r="N64" s="5" t="s">
        <v>25</v>
      </c>
      <c r="O64" s="57">
        <v>5950</v>
      </c>
      <c r="P64" s="58">
        <v>676694.5</v>
      </c>
      <c r="Q64" s="11">
        <v>2015</v>
      </c>
      <c r="R64" s="58">
        <f t="shared" si="0"/>
        <v>121805.01</v>
      </c>
      <c r="S64" s="11">
        <v>2015</v>
      </c>
      <c r="T64" s="58">
        <v>0</v>
      </c>
      <c r="U64" s="58">
        <v>0</v>
      </c>
      <c r="V64" s="57">
        <v>35</v>
      </c>
      <c r="W64" s="11">
        <v>2</v>
      </c>
    </row>
    <row r="65" spans="1:23" ht="25.5" thickTop="1" thickBot="1" x14ac:dyDescent="0.25">
      <c r="A65" s="8" t="s">
        <v>168</v>
      </c>
      <c r="B65" s="8" t="s">
        <v>109</v>
      </c>
      <c r="C65" s="8" t="s">
        <v>113</v>
      </c>
      <c r="D65" s="7" t="s">
        <v>26</v>
      </c>
      <c r="E65" s="8" t="s">
        <v>25</v>
      </c>
      <c r="F65" s="8" t="s">
        <v>25</v>
      </c>
      <c r="G65" s="8" t="s">
        <v>25</v>
      </c>
      <c r="H65" s="8" t="s">
        <v>25</v>
      </c>
      <c r="I65" s="7" t="s">
        <v>26</v>
      </c>
      <c r="J65" s="7" t="s">
        <v>26</v>
      </c>
      <c r="K65" s="8" t="s">
        <v>25</v>
      </c>
      <c r="L65" s="8" t="s">
        <v>25</v>
      </c>
      <c r="M65" s="8" t="s">
        <v>25</v>
      </c>
      <c r="N65" s="8" t="s">
        <v>25</v>
      </c>
      <c r="O65" s="60">
        <v>2750</v>
      </c>
      <c r="P65" s="69">
        <v>212399.25</v>
      </c>
      <c r="Q65" s="13">
        <v>2015</v>
      </c>
      <c r="R65" s="69">
        <f t="shared" si="0"/>
        <v>38231.864999999998</v>
      </c>
      <c r="S65" s="13">
        <v>2015</v>
      </c>
      <c r="T65" s="69">
        <v>0</v>
      </c>
      <c r="U65" s="69">
        <v>0</v>
      </c>
      <c r="V65" s="70">
        <v>30</v>
      </c>
      <c r="W65" s="13">
        <v>2</v>
      </c>
    </row>
    <row r="66" spans="1:23" ht="37.5" thickTop="1" thickBot="1" x14ac:dyDescent="0.25">
      <c r="A66" s="5" t="s">
        <v>168</v>
      </c>
      <c r="B66" s="5" t="s">
        <v>68</v>
      </c>
      <c r="C66" s="5" t="s">
        <v>114</v>
      </c>
      <c r="D66" s="6" t="s">
        <v>26</v>
      </c>
      <c r="E66" s="5" t="s">
        <v>25</v>
      </c>
      <c r="F66" s="5" t="s">
        <v>25</v>
      </c>
      <c r="G66" s="6" t="s">
        <v>26</v>
      </c>
      <c r="H66" s="5" t="s">
        <v>25</v>
      </c>
      <c r="I66" s="6" t="s">
        <v>26</v>
      </c>
      <c r="J66" s="6" t="s">
        <v>26</v>
      </c>
      <c r="K66" s="5" t="s">
        <v>25</v>
      </c>
      <c r="L66" s="6" t="s">
        <v>26</v>
      </c>
      <c r="M66" s="5" t="s">
        <v>25</v>
      </c>
      <c r="N66" s="5" t="s">
        <v>25</v>
      </c>
      <c r="O66" s="57">
        <v>59580</v>
      </c>
      <c r="P66" s="58">
        <v>7194285</v>
      </c>
      <c r="Q66" s="11">
        <v>2015</v>
      </c>
      <c r="R66" s="58">
        <f t="shared" si="0"/>
        <v>1294971.3</v>
      </c>
      <c r="S66" s="11">
        <v>2015</v>
      </c>
      <c r="T66" s="58">
        <v>0</v>
      </c>
      <c r="U66" s="58">
        <v>0</v>
      </c>
      <c r="V66" s="57">
        <v>850</v>
      </c>
      <c r="W66" s="11">
        <v>2</v>
      </c>
    </row>
    <row r="67" spans="1:23" ht="37.5" thickTop="1" thickBot="1" x14ac:dyDescent="0.25">
      <c r="A67" s="8" t="s">
        <v>39</v>
      </c>
      <c r="B67" s="8" t="s">
        <v>57</v>
      </c>
      <c r="C67" s="8" t="s">
        <v>93</v>
      </c>
      <c r="D67" s="7" t="s">
        <v>26</v>
      </c>
      <c r="E67" s="8" t="s">
        <v>25</v>
      </c>
      <c r="F67" s="8" t="s">
        <v>25</v>
      </c>
      <c r="G67" s="8" t="s">
        <v>25</v>
      </c>
      <c r="H67" s="8" t="s">
        <v>25</v>
      </c>
      <c r="I67" s="8" t="s">
        <v>25</v>
      </c>
      <c r="J67" s="8" t="s">
        <v>25</v>
      </c>
      <c r="K67" s="7" t="s">
        <v>26</v>
      </c>
      <c r="L67" s="7" t="s">
        <v>26</v>
      </c>
      <c r="M67" s="8" t="s">
        <v>25</v>
      </c>
      <c r="N67" s="8" t="s">
        <v>25</v>
      </c>
      <c r="O67" s="60">
        <v>0</v>
      </c>
      <c r="P67" s="61">
        <v>565800</v>
      </c>
      <c r="Q67" s="13">
        <v>2015</v>
      </c>
      <c r="R67" s="69">
        <f t="shared" si="0"/>
        <v>101844</v>
      </c>
      <c r="S67" s="13">
        <v>2015</v>
      </c>
      <c r="T67" s="69">
        <v>0</v>
      </c>
      <c r="U67" s="69">
        <v>0</v>
      </c>
      <c r="V67" s="70">
        <v>0</v>
      </c>
      <c r="W67" s="12">
        <v>2</v>
      </c>
    </row>
    <row r="68" spans="1:23" ht="37.5" thickTop="1" thickBot="1" x14ac:dyDescent="0.25">
      <c r="A68" s="5" t="s">
        <v>39</v>
      </c>
      <c r="B68" s="5" t="s">
        <v>68</v>
      </c>
      <c r="C68" s="5" t="s">
        <v>105</v>
      </c>
      <c r="D68" s="6" t="s">
        <v>26</v>
      </c>
      <c r="E68" s="5" t="s">
        <v>25</v>
      </c>
      <c r="F68" s="5" t="s">
        <v>25</v>
      </c>
      <c r="G68" s="6" t="s">
        <v>26</v>
      </c>
      <c r="H68" s="5" t="s">
        <v>25</v>
      </c>
      <c r="I68" s="6" t="s">
        <v>26</v>
      </c>
      <c r="J68" s="6" t="s">
        <v>26</v>
      </c>
      <c r="K68" s="5" t="s">
        <v>25</v>
      </c>
      <c r="L68" s="6" t="s">
        <v>26</v>
      </c>
      <c r="M68" s="5" t="s">
        <v>25</v>
      </c>
      <c r="N68" s="5" t="s">
        <v>25</v>
      </c>
      <c r="O68" s="57">
        <v>94179</v>
      </c>
      <c r="P68" s="58">
        <v>10830585</v>
      </c>
      <c r="Q68" s="11">
        <v>2015</v>
      </c>
      <c r="R68" s="58">
        <f t="shared" si="0"/>
        <v>1949505.2999999998</v>
      </c>
      <c r="S68" s="11">
        <v>2015</v>
      </c>
      <c r="T68" s="58">
        <v>0</v>
      </c>
      <c r="U68" s="58">
        <v>0</v>
      </c>
      <c r="V68" s="57">
        <v>550</v>
      </c>
      <c r="W68" s="11">
        <v>2</v>
      </c>
    </row>
    <row r="69" spans="1:23" ht="37.5" thickTop="1" thickBot="1" x14ac:dyDescent="0.25">
      <c r="A69" s="8" t="s">
        <v>168</v>
      </c>
      <c r="B69" s="8" t="s">
        <v>57</v>
      </c>
      <c r="C69" s="8" t="s">
        <v>99</v>
      </c>
      <c r="D69" s="7" t="s">
        <v>26</v>
      </c>
      <c r="E69" s="8" t="s">
        <v>25</v>
      </c>
      <c r="F69" s="8" t="s">
        <v>25</v>
      </c>
      <c r="G69" s="8" t="s">
        <v>25</v>
      </c>
      <c r="H69" s="8" t="s">
        <v>25</v>
      </c>
      <c r="I69" s="8" t="s">
        <v>25</v>
      </c>
      <c r="J69" s="8" t="s">
        <v>25</v>
      </c>
      <c r="K69" s="7" t="s">
        <v>26</v>
      </c>
      <c r="L69" s="7" t="s">
        <v>26</v>
      </c>
      <c r="M69" s="8" t="s">
        <v>25</v>
      </c>
      <c r="N69" s="8" t="s">
        <v>25</v>
      </c>
      <c r="O69" s="60">
        <v>0</v>
      </c>
      <c r="P69" s="61">
        <v>504850</v>
      </c>
      <c r="Q69" s="12">
        <v>2015</v>
      </c>
      <c r="R69" s="69">
        <f t="shared" si="0"/>
        <v>90873</v>
      </c>
      <c r="S69" s="13">
        <v>2015</v>
      </c>
      <c r="T69" s="69">
        <v>0</v>
      </c>
      <c r="U69" s="69">
        <v>0</v>
      </c>
      <c r="V69" s="70">
        <v>0</v>
      </c>
      <c r="W69" s="13">
        <v>2</v>
      </c>
    </row>
    <row r="70" spans="1:23" ht="37.5" thickTop="1" thickBot="1" x14ac:dyDescent="0.25">
      <c r="A70" s="5" t="s">
        <v>39</v>
      </c>
      <c r="B70" s="5" t="s">
        <v>57</v>
      </c>
      <c r="C70" s="5" t="s">
        <v>100</v>
      </c>
      <c r="D70" s="6" t="s">
        <v>26</v>
      </c>
      <c r="E70" s="5" t="s">
        <v>25</v>
      </c>
      <c r="F70" s="5" t="s">
        <v>25</v>
      </c>
      <c r="G70" s="5" t="s">
        <v>25</v>
      </c>
      <c r="H70" s="5" t="s">
        <v>25</v>
      </c>
      <c r="I70" s="5" t="s">
        <v>25</v>
      </c>
      <c r="J70" s="5" t="s">
        <v>25</v>
      </c>
      <c r="K70" s="6" t="s">
        <v>26</v>
      </c>
      <c r="L70" s="6" t="s">
        <v>26</v>
      </c>
      <c r="M70" s="5" t="s">
        <v>25</v>
      </c>
      <c r="N70" s="5" t="s">
        <v>25</v>
      </c>
      <c r="O70" s="57">
        <v>0</v>
      </c>
      <c r="P70" s="58">
        <v>243800</v>
      </c>
      <c r="Q70" s="11">
        <v>2015</v>
      </c>
      <c r="R70" s="58">
        <f t="shared" ref="R70:R123" si="1">P70*0.18</f>
        <v>43884</v>
      </c>
      <c r="S70" s="11">
        <v>2015</v>
      </c>
      <c r="T70" s="58">
        <v>0</v>
      </c>
      <c r="U70" s="58">
        <v>0</v>
      </c>
      <c r="V70" s="57">
        <v>0</v>
      </c>
      <c r="W70" s="11">
        <v>2</v>
      </c>
    </row>
    <row r="71" spans="1:23" ht="14.25" thickTop="1" thickBot="1" x14ac:dyDescent="0.25">
      <c r="A71" s="8" t="s">
        <v>39</v>
      </c>
      <c r="B71" s="8" t="s">
        <v>57</v>
      </c>
      <c r="C71" s="8" t="s">
        <v>101</v>
      </c>
      <c r="D71" s="8" t="s">
        <v>25</v>
      </c>
      <c r="E71" s="8" t="s">
        <v>25</v>
      </c>
      <c r="F71" s="8" t="s">
        <v>25</v>
      </c>
      <c r="G71" s="8" t="s">
        <v>25</v>
      </c>
      <c r="H71" s="8" t="s">
        <v>25</v>
      </c>
      <c r="I71" s="8" t="s">
        <v>25</v>
      </c>
      <c r="J71" s="8" t="s">
        <v>25</v>
      </c>
      <c r="K71" s="8" t="s">
        <v>25</v>
      </c>
      <c r="L71" s="8" t="s">
        <v>25</v>
      </c>
      <c r="M71" s="7" t="s">
        <v>26</v>
      </c>
      <c r="N71" s="8" t="s">
        <v>25</v>
      </c>
      <c r="O71" s="60">
        <v>2464</v>
      </c>
      <c r="P71" s="61">
        <v>182562.5</v>
      </c>
      <c r="Q71" s="13">
        <v>2015</v>
      </c>
      <c r="R71" s="69">
        <f t="shared" si="1"/>
        <v>32861.25</v>
      </c>
      <c r="S71" s="13">
        <v>2015</v>
      </c>
      <c r="T71" s="69">
        <v>0</v>
      </c>
      <c r="U71" s="69">
        <v>0</v>
      </c>
      <c r="V71" s="70">
        <v>0</v>
      </c>
      <c r="W71" s="13">
        <v>2</v>
      </c>
    </row>
    <row r="72" spans="1:23" ht="25.5" thickTop="1" thickBot="1" x14ac:dyDescent="0.25">
      <c r="A72" s="5" t="s">
        <v>39</v>
      </c>
      <c r="B72" s="5" t="s">
        <v>57</v>
      </c>
      <c r="C72" s="5" t="s">
        <v>102</v>
      </c>
      <c r="D72" s="6" t="s">
        <v>26</v>
      </c>
      <c r="E72" s="5" t="s">
        <v>25</v>
      </c>
      <c r="F72" s="5" t="s">
        <v>25</v>
      </c>
      <c r="G72" s="5" t="s">
        <v>25</v>
      </c>
      <c r="H72" s="5" t="s">
        <v>25</v>
      </c>
      <c r="I72" s="6" t="s">
        <v>26</v>
      </c>
      <c r="J72" s="6" t="s">
        <v>26</v>
      </c>
      <c r="K72" s="5" t="s">
        <v>25</v>
      </c>
      <c r="L72" s="6" t="s">
        <v>26</v>
      </c>
      <c r="M72" s="5" t="s">
        <v>25</v>
      </c>
      <c r="N72" s="5" t="s">
        <v>25</v>
      </c>
      <c r="O72" s="57">
        <v>24122</v>
      </c>
      <c r="P72" s="58">
        <v>724500</v>
      </c>
      <c r="Q72" s="11">
        <v>2015</v>
      </c>
      <c r="R72" s="58">
        <f t="shared" si="1"/>
        <v>130410</v>
      </c>
      <c r="S72" s="11">
        <v>2015</v>
      </c>
      <c r="T72" s="58">
        <v>0</v>
      </c>
      <c r="U72" s="58">
        <v>0</v>
      </c>
      <c r="V72" s="57">
        <v>21</v>
      </c>
      <c r="W72" s="11">
        <v>2</v>
      </c>
    </row>
    <row r="73" spans="1:23" ht="25.5" thickTop="1" thickBot="1" x14ac:dyDescent="0.25">
      <c r="A73" s="8" t="s">
        <v>39</v>
      </c>
      <c r="B73" s="8" t="s">
        <v>29</v>
      </c>
      <c r="C73" s="8" t="s">
        <v>103</v>
      </c>
      <c r="D73" s="7" t="s">
        <v>26</v>
      </c>
      <c r="E73" s="8" t="s">
        <v>25</v>
      </c>
      <c r="F73" s="8" t="s">
        <v>25</v>
      </c>
      <c r="G73" s="8" t="s">
        <v>25</v>
      </c>
      <c r="H73" s="8" t="s">
        <v>25</v>
      </c>
      <c r="I73" s="7" t="s">
        <v>26</v>
      </c>
      <c r="J73" s="8" t="s">
        <v>25</v>
      </c>
      <c r="K73" s="7" t="s">
        <v>26</v>
      </c>
      <c r="L73" s="7" t="s">
        <v>26</v>
      </c>
      <c r="M73" s="8" t="s">
        <v>25</v>
      </c>
      <c r="N73" s="8" t="s">
        <v>25</v>
      </c>
      <c r="O73" s="60">
        <v>960</v>
      </c>
      <c r="P73" s="61">
        <v>350750</v>
      </c>
      <c r="Q73" s="13">
        <v>2015</v>
      </c>
      <c r="R73" s="69">
        <f t="shared" si="1"/>
        <v>63135</v>
      </c>
      <c r="S73" s="13">
        <v>2015</v>
      </c>
      <c r="T73" s="69">
        <v>0</v>
      </c>
      <c r="U73" s="69">
        <v>0</v>
      </c>
      <c r="V73" s="70">
        <v>30</v>
      </c>
      <c r="W73" s="12">
        <v>2</v>
      </c>
    </row>
    <row r="74" spans="1:23" ht="37.5" thickTop="1" thickBot="1" x14ac:dyDescent="0.25">
      <c r="A74" s="5" t="s">
        <v>166</v>
      </c>
      <c r="B74" s="5" t="s">
        <v>57</v>
      </c>
      <c r="C74" s="5" t="s">
        <v>95</v>
      </c>
      <c r="D74" s="6" t="s">
        <v>26</v>
      </c>
      <c r="E74" s="5" t="s">
        <v>25</v>
      </c>
      <c r="F74" s="5" t="s">
        <v>25</v>
      </c>
      <c r="G74" s="5" t="s">
        <v>25</v>
      </c>
      <c r="H74" s="5" t="s">
        <v>25</v>
      </c>
      <c r="I74" s="5" t="s">
        <v>25</v>
      </c>
      <c r="J74" s="5" t="s">
        <v>25</v>
      </c>
      <c r="K74" s="6" t="s">
        <v>26</v>
      </c>
      <c r="L74" s="6" t="s">
        <v>26</v>
      </c>
      <c r="M74" s="5" t="s">
        <v>25</v>
      </c>
      <c r="N74" s="5" t="s">
        <v>25</v>
      </c>
      <c r="O74" s="57">
        <v>0</v>
      </c>
      <c r="P74" s="58">
        <v>243800</v>
      </c>
      <c r="Q74" s="11">
        <v>2015</v>
      </c>
      <c r="R74" s="58">
        <f t="shared" si="1"/>
        <v>43884</v>
      </c>
      <c r="S74" s="11">
        <v>2015</v>
      </c>
      <c r="T74" s="58">
        <v>0</v>
      </c>
      <c r="U74" s="58">
        <v>0</v>
      </c>
      <c r="V74" s="57">
        <v>0</v>
      </c>
      <c r="W74" s="11">
        <v>2</v>
      </c>
    </row>
    <row r="75" spans="1:23" ht="37.5" thickTop="1" thickBot="1" x14ac:dyDescent="0.25">
      <c r="A75" s="8" t="s">
        <v>39</v>
      </c>
      <c r="B75" s="8" t="s">
        <v>57</v>
      </c>
      <c r="C75" s="8" t="s">
        <v>96</v>
      </c>
      <c r="D75" s="7" t="s">
        <v>26</v>
      </c>
      <c r="E75" s="8" t="s">
        <v>25</v>
      </c>
      <c r="F75" s="8" t="s">
        <v>25</v>
      </c>
      <c r="G75" s="8" t="s">
        <v>25</v>
      </c>
      <c r="H75" s="8" t="s">
        <v>25</v>
      </c>
      <c r="I75" s="8" t="s">
        <v>25</v>
      </c>
      <c r="J75" s="8" t="s">
        <v>25</v>
      </c>
      <c r="K75" s="7" t="s">
        <v>26</v>
      </c>
      <c r="L75" s="7" t="s">
        <v>26</v>
      </c>
      <c r="M75" s="8" t="s">
        <v>25</v>
      </c>
      <c r="N75" s="8" t="s">
        <v>25</v>
      </c>
      <c r="O75" s="60">
        <v>0</v>
      </c>
      <c r="P75" s="61">
        <v>569250</v>
      </c>
      <c r="Q75" s="13">
        <v>2015</v>
      </c>
      <c r="R75" s="69">
        <f t="shared" si="1"/>
        <v>102465</v>
      </c>
      <c r="S75" s="13">
        <v>2015</v>
      </c>
      <c r="T75" s="69">
        <v>0</v>
      </c>
      <c r="U75" s="69">
        <v>0</v>
      </c>
      <c r="V75" s="70">
        <v>0</v>
      </c>
      <c r="W75" s="12">
        <v>2</v>
      </c>
    </row>
    <row r="76" spans="1:23" ht="37.5" thickTop="1" thickBot="1" x14ac:dyDescent="0.25">
      <c r="A76" s="5" t="s">
        <v>39</v>
      </c>
      <c r="B76" s="5" t="s">
        <v>68</v>
      </c>
      <c r="C76" s="5" t="s">
        <v>82</v>
      </c>
      <c r="D76" s="6" t="s">
        <v>26</v>
      </c>
      <c r="E76" s="5" t="s">
        <v>25</v>
      </c>
      <c r="F76" s="5" t="s">
        <v>25</v>
      </c>
      <c r="G76" s="6" t="s">
        <v>26</v>
      </c>
      <c r="H76" s="5" t="s">
        <v>25</v>
      </c>
      <c r="I76" s="6" t="s">
        <v>26</v>
      </c>
      <c r="J76" s="6" t="s">
        <v>26</v>
      </c>
      <c r="K76" s="5" t="s">
        <v>25</v>
      </c>
      <c r="L76" s="6" t="s">
        <v>26</v>
      </c>
      <c r="M76" s="5" t="s">
        <v>25</v>
      </c>
      <c r="N76" s="5" t="s">
        <v>25</v>
      </c>
      <c r="O76" s="57">
        <v>94179</v>
      </c>
      <c r="P76" s="58">
        <v>10830585</v>
      </c>
      <c r="Q76" s="11">
        <v>2015</v>
      </c>
      <c r="R76" s="58">
        <f t="shared" si="1"/>
        <v>1949505.2999999998</v>
      </c>
      <c r="S76" s="11">
        <v>2015</v>
      </c>
      <c r="T76" s="58">
        <v>0</v>
      </c>
      <c r="U76" s="58">
        <v>0</v>
      </c>
      <c r="V76" s="57">
        <v>850</v>
      </c>
      <c r="W76" s="11">
        <v>2</v>
      </c>
    </row>
    <row r="77" spans="1:23" ht="25.5" thickTop="1" thickBot="1" x14ac:dyDescent="0.25">
      <c r="A77" s="8" t="s">
        <v>39</v>
      </c>
      <c r="B77" s="8" t="s">
        <v>41</v>
      </c>
      <c r="C77" s="8" t="s">
        <v>83</v>
      </c>
      <c r="D77" s="7" t="s">
        <v>26</v>
      </c>
      <c r="E77" s="8" t="s">
        <v>25</v>
      </c>
      <c r="F77" s="8" t="s">
        <v>25</v>
      </c>
      <c r="G77" s="7" t="s">
        <v>26</v>
      </c>
      <c r="H77" s="8" t="s">
        <v>25</v>
      </c>
      <c r="I77" s="7" t="s">
        <v>26</v>
      </c>
      <c r="J77" s="7" t="s">
        <v>26</v>
      </c>
      <c r="K77" s="8" t="s">
        <v>25</v>
      </c>
      <c r="L77" s="7" t="s">
        <v>26</v>
      </c>
      <c r="M77" s="8" t="s">
        <v>25</v>
      </c>
      <c r="N77" s="8" t="s">
        <v>25</v>
      </c>
      <c r="O77" s="60">
        <v>279822</v>
      </c>
      <c r="P77" s="69">
        <v>35397483</v>
      </c>
      <c r="Q77" s="13">
        <v>2015</v>
      </c>
      <c r="R77" s="69">
        <f t="shared" si="1"/>
        <v>6371546.9399999995</v>
      </c>
      <c r="S77" s="13">
        <v>2015</v>
      </c>
      <c r="T77" s="69">
        <v>0</v>
      </c>
      <c r="U77" s="69">
        <v>0</v>
      </c>
      <c r="V77" s="70">
        <v>1800</v>
      </c>
      <c r="W77" s="12">
        <v>2</v>
      </c>
    </row>
    <row r="78" spans="1:23" ht="25.5" thickTop="1" thickBot="1" x14ac:dyDescent="0.25">
      <c r="A78" s="5" t="s">
        <v>39</v>
      </c>
      <c r="B78" s="5" t="s">
        <v>57</v>
      </c>
      <c r="C78" s="5" t="s">
        <v>84</v>
      </c>
      <c r="D78" s="6" t="s">
        <v>26</v>
      </c>
      <c r="E78" s="5" t="s">
        <v>25</v>
      </c>
      <c r="F78" s="5" t="s">
        <v>25</v>
      </c>
      <c r="G78" s="5" t="s">
        <v>25</v>
      </c>
      <c r="H78" s="5" t="s">
        <v>25</v>
      </c>
      <c r="I78" s="6" t="s">
        <v>26</v>
      </c>
      <c r="J78" s="5" t="s">
        <v>25</v>
      </c>
      <c r="K78" s="5" t="s">
        <v>25</v>
      </c>
      <c r="L78" s="5" t="s">
        <v>25</v>
      </c>
      <c r="M78" s="5" t="s">
        <v>25</v>
      </c>
      <c r="N78" s="5" t="s">
        <v>25</v>
      </c>
      <c r="O78" s="57">
        <v>25980</v>
      </c>
      <c r="P78" s="58">
        <v>816500</v>
      </c>
      <c r="Q78" s="11">
        <v>2015</v>
      </c>
      <c r="R78" s="58">
        <f t="shared" si="1"/>
        <v>146970</v>
      </c>
      <c r="S78" s="11">
        <v>2015</v>
      </c>
      <c r="T78" s="58">
        <v>0</v>
      </c>
      <c r="U78" s="58">
        <v>0</v>
      </c>
      <c r="V78" s="57">
        <v>42</v>
      </c>
      <c r="W78" s="11">
        <v>2</v>
      </c>
    </row>
    <row r="79" spans="1:23" ht="25.5" thickTop="1" thickBot="1" x14ac:dyDescent="0.25">
      <c r="A79" s="8" t="s">
        <v>39</v>
      </c>
      <c r="B79" s="8" t="s">
        <v>85</v>
      </c>
      <c r="C79" s="8" t="s">
        <v>86</v>
      </c>
      <c r="D79" s="7" t="s">
        <v>26</v>
      </c>
      <c r="E79" s="8" t="s">
        <v>25</v>
      </c>
      <c r="F79" s="8" t="s">
        <v>25</v>
      </c>
      <c r="G79" s="7" t="s">
        <v>26</v>
      </c>
      <c r="H79" s="8" t="s">
        <v>25</v>
      </c>
      <c r="I79" s="7" t="s">
        <v>26</v>
      </c>
      <c r="J79" s="7" t="s">
        <v>26</v>
      </c>
      <c r="K79" s="8" t="s">
        <v>25</v>
      </c>
      <c r="L79" s="7" t="s">
        <v>26</v>
      </c>
      <c r="M79" s="8" t="s">
        <v>25</v>
      </c>
      <c r="N79" s="8" t="s">
        <v>25</v>
      </c>
      <c r="O79" s="60">
        <v>141480</v>
      </c>
      <c r="P79" s="61">
        <v>15885664.310000001</v>
      </c>
      <c r="Q79" s="13">
        <v>2015</v>
      </c>
      <c r="R79" s="69">
        <f t="shared" si="1"/>
        <v>2859419.5757999998</v>
      </c>
      <c r="S79" s="13">
        <v>2015</v>
      </c>
      <c r="T79" s="69">
        <v>0</v>
      </c>
      <c r="U79" s="69">
        <v>0</v>
      </c>
      <c r="V79" s="70">
        <v>1150</v>
      </c>
      <c r="W79" s="12">
        <v>2</v>
      </c>
    </row>
    <row r="80" spans="1:23" ht="37.5" thickTop="1" thickBot="1" x14ac:dyDescent="0.25">
      <c r="A80" s="5" t="s">
        <v>39</v>
      </c>
      <c r="B80" s="5" t="s">
        <v>68</v>
      </c>
      <c r="C80" s="5" t="s">
        <v>87</v>
      </c>
      <c r="D80" s="6" t="s">
        <v>26</v>
      </c>
      <c r="E80" s="5" t="s">
        <v>25</v>
      </c>
      <c r="F80" s="5" t="s">
        <v>25</v>
      </c>
      <c r="G80" s="6" t="s">
        <v>26</v>
      </c>
      <c r="H80" s="5" t="s">
        <v>25</v>
      </c>
      <c r="I80" s="6" t="s">
        <v>26</v>
      </c>
      <c r="J80" s="6" t="s">
        <v>26</v>
      </c>
      <c r="K80" s="5" t="s">
        <v>25</v>
      </c>
      <c r="L80" s="6" t="s">
        <v>26</v>
      </c>
      <c r="M80" s="5" t="s">
        <v>25</v>
      </c>
      <c r="N80" s="5" t="s">
        <v>25</v>
      </c>
      <c r="O80" s="57">
        <v>87734</v>
      </c>
      <c r="P80" s="58">
        <v>10593880.5</v>
      </c>
      <c r="Q80" s="11">
        <v>2015</v>
      </c>
      <c r="R80" s="58">
        <f t="shared" si="1"/>
        <v>1906898.49</v>
      </c>
      <c r="S80" s="11">
        <v>2015</v>
      </c>
      <c r="T80" s="58">
        <v>0</v>
      </c>
      <c r="U80" s="58">
        <v>0</v>
      </c>
      <c r="V80" s="57">
        <v>850</v>
      </c>
      <c r="W80" s="11">
        <v>2</v>
      </c>
    </row>
    <row r="81" spans="1:23" ht="25.5" thickTop="1" thickBot="1" x14ac:dyDescent="0.25">
      <c r="A81" s="8" t="s">
        <v>39</v>
      </c>
      <c r="B81" s="8" t="s">
        <v>85</v>
      </c>
      <c r="C81" s="8" t="s">
        <v>88</v>
      </c>
      <c r="D81" s="7" t="s">
        <v>26</v>
      </c>
      <c r="E81" s="8" t="s">
        <v>25</v>
      </c>
      <c r="F81" s="8" t="s">
        <v>25</v>
      </c>
      <c r="G81" s="7" t="s">
        <v>26</v>
      </c>
      <c r="H81" s="8" t="s">
        <v>25</v>
      </c>
      <c r="I81" s="7" t="s">
        <v>26</v>
      </c>
      <c r="J81" s="7" t="s">
        <v>26</v>
      </c>
      <c r="K81" s="8" t="s">
        <v>25</v>
      </c>
      <c r="L81" s="7" t="s">
        <v>26</v>
      </c>
      <c r="M81" s="8" t="s">
        <v>25</v>
      </c>
      <c r="N81" s="8" t="s">
        <v>25</v>
      </c>
      <c r="O81" s="60">
        <v>137879</v>
      </c>
      <c r="P81" s="61">
        <v>17481332.850000001</v>
      </c>
      <c r="Q81" s="13">
        <v>2015</v>
      </c>
      <c r="R81" s="69">
        <f t="shared" si="1"/>
        <v>3146639.9130000002</v>
      </c>
      <c r="S81" s="13">
        <v>2015</v>
      </c>
      <c r="T81" s="69">
        <v>0</v>
      </c>
      <c r="U81" s="69">
        <v>0</v>
      </c>
      <c r="V81" s="70">
        <v>1150</v>
      </c>
      <c r="W81" s="12">
        <v>2</v>
      </c>
    </row>
    <row r="82" spans="1:23" ht="37.5" thickTop="1" thickBot="1" x14ac:dyDescent="0.25">
      <c r="A82" s="5" t="s">
        <v>39</v>
      </c>
      <c r="B82" s="5" t="s">
        <v>68</v>
      </c>
      <c r="C82" s="5" t="s">
        <v>89</v>
      </c>
      <c r="D82" s="6" t="s">
        <v>26</v>
      </c>
      <c r="E82" s="5" t="s">
        <v>25</v>
      </c>
      <c r="F82" s="5" t="s">
        <v>25</v>
      </c>
      <c r="G82" s="6" t="s">
        <v>26</v>
      </c>
      <c r="H82" s="5" t="s">
        <v>25</v>
      </c>
      <c r="I82" s="6" t="s">
        <v>26</v>
      </c>
      <c r="J82" s="6" t="s">
        <v>26</v>
      </c>
      <c r="K82" s="5" t="s">
        <v>25</v>
      </c>
      <c r="L82" s="6" t="s">
        <v>26</v>
      </c>
      <c r="M82" s="5" t="s">
        <v>25</v>
      </c>
      <c r="N82" s="5" t="s">
        <v>25</v>
      </c>
      <c r="O82" s="57">
        <v>75146</v>
      </c>
      <c r="P82" s="58">
        <v>9073879.5</v>
      </c>
      <c r="Q82" s="11">
        <v>2015</v>
      </c>
      <c r="R82" s="58">
        <f t="shared" si="1"/>
        <v>1633298.31</v>
      </c>
      <c r="S82" s="11">
        <v>2015</v>
      </c>
      <c r="T82" s="58">
        <v>0</v>
      </c>
      <c r="U82" s="58">
        <v>0</v>
      </c>
      <c r="V82" s="57">
        <v>850</v>
      </c>
      <c r="W82" s="11">
        <v>2</v>
      </c>
    </row>
    <row r="83" spans="1:23" ht="37.5" thickTop="1" thickBot="1" x14ac:dyDescent="0.25">
      <c r="A83" s="8" t="s">
        <v>39</v>
      </c>
      <c r="B83" s="8" t="s">
        <v>74</v>
      </c>
      <c r="C83" s="8" t="s">
        <v>75</v>
      </c>
      <c r="D83" s="7" t="s">
        <v>26</v>
      </c>
      <c r="E83" s="8" t="s">
        <v>25</v>
      </c>
      <c r="F83" s="8" t="s">
        <v>25</v>
      </c>
      <c r="G83" s="8" t="s">
        <v>25</v>
      </c>
      <c r="H83" s="8" t="s">
        <v>25</v>
      </c>
      <c r="I83" s="7" t="s">
        <v>26</v>
      </c>
      <c r="J83" s="7" t="s">
        <v>26</v>
      </c>
      <c r="K83" s="8" t="s">
        <v>25</v>
      </c>
      <c r="L83" s="7" t="s">
        <v>26</v>
      </c>
      <c r="M83" s="8" t="s">
        <v>25</v>
      </c>
      <c r="N83" s="8" t="s">
        <v>25</v>
      </c>
      <c r="O83" s="60">
        <v>14236</v>
      </c>
      <c r="P83" s="69">
        <v>1380000</v>
      </c>
      <c r="Q83" s="13">
        <v>2015</v>
      </c>
      <c r="R83" s="69">
        <f t="shared" si="1"/>
        <v>248400</v>
      </c>
      <c r="S83" s="13">
        <v>2015</v>
      </c>
      <c r="T83" s="69">
        <v>0</v>
      </c>
      <c r="U83" s="69">
        <v>0</v>
      </c>
      <c r="V83" s="70">
        <v>25</v>
      </c>
      <c r="W83" s="12">
        <v>2</v>
      </c>
    </row>
    <row r="84" spans="1:23" ht="25.5" thickTop="1" thickBot="1" x14ac:dyDescent="0.25">
      <c r="A84" s="5" t="s">
        <v>165</v>
      </c>
      <c r="B84" s="5" t="s">
        <v>66</v>
      </c>
      <c r="C84" s="5" t="s">
        <v>67</v>
      </c>
      <c r="D84" s="6" t="s">
        <v>26</v>
      </c>
      <c r="E84" s="5" t="s">
        <v>25</v>
      </c>
      <c r="F84" s="5" t="s">
        <v>25</v>
      </c>
      <c r="G84" s="6" t="s">
        <v>26</v>
      </c>
      <c r="H84" s="5" t="s">
        <v>25</v>
      </c>
      <c r="I84" s="6" t="s">
        <v>26</v>
      </c>
      <c r="J84" s="6" t="s">
        <v>26</v>
      </c>
      <c r="K84" s="5" t="s">
        <v>25</v>
      </c>
      <c r="L84" s="6" t="s">
        <v>26</v>
      </c>
      <c r="M84" s="5" t="s">
        <v>25</v>
      </c>
      <c r="N84" s="5" t="s">
        <v>25</v>
      </c>
      <c r="O84" s="57">
        <v>136795</v>
      </c>
      <c r="P84" s="58">
        <v>9027563.25</v>
      </c>
      <c r="Q84" s="11">
        <v>2015</v>
      </c>
      <c r="R84" s="58">
        <f t="shared" si="1"/>
        <v>1624961.385</v>
      </c>
      <c r="S84" s="11">
        <v>2015</v>
      </c>
      <c r="T84" s="58">
        <v>0</v>
      </c>
      <c r="U84" s="58">
        <v>0</v>
      </c>
      <c r="V84" s="57">
        <v>1150</v>
      </c>
      <c r="W84" s="11">
        <v>2</v>
      </c>
    </row>
    <row r="85" spans="1:23" ht="37.5" thickTop="1" thickBot="1" x14ac:dyDescent="0.25">
      <c r="A85" s="8" t="s">
        <v>165</v>
      </c>
      <c r="B85" s="8" t="s">
        <v>68</v>
      </c>
      <c r="C85" s="8" t="s">
        <v>69</v>
      </c>
      <c r="D85" s="7" t="s">
        <v>26</v>
      </c>
      <c r="E85" s="8" t="s">
        <v>25</v>
      </c>
      <c r="F85" s="8" t="s">
        <v>25</v>
      </c>
      <c r="G85" s="7" t="s">
        <v>26</v>
      </c>
      <c r="H85" s="8" t="s">
        <v>25</v>
      </c>
      <c r="I85" s="7" t="s">
        <v>26</v>
      </c>
      <c r="J85" s="7" t="s">
        <v>26</v>
      </c>
      <c r="K85" s="8" t="s">
        <v>25</v>
      </c>
      <c r="L85" s="7" t="s">
        <v>26</v>
      </c>
      <c r="M85" s="8" t="s">
        <v>25</v>
      </c>
      <c r="N85" s="8" t="s">
        <v>25</v>
      </c>
      <c r="O85" s="60">
        <v>87500</v>
      </c>
      <c r="P85" s="69">
        <v>7662751</v>
      </c>
      <c r="Q85" s="13">
        <v>2015</v>
      </c>
      <c r="R85" s="69">
        <f t="shared" si="1"/>
        <v>1379295.18</v>
      </c>
      <c r="S85" s="13">
        <v>2015</v>
      </c>
      <c r="T85" s="69">
        <v>0</v>
      </c>
      <c r="U85" s="69">
        <v>0</v>
      </c>
      <c r="V85" s="70">
        <v>850</v>
      </c>
      <c r="W85" s="12">
        <v>2</v>
      </c>
    </row>
    <row r="86" spans="1:23" ht="25.5" thickTop="1" thickBot="1" x14ac:dyDescent="0.25">
      <c r="A86" s="5" t="s">
        <v>39</v>
      </c>
      <c r="B86" s="5" t="s">
        <v>66</v>
      </c>
      <c r="C86" s="5" t="s">
        <v>70</v>
      </c>
      <c r="D86" s="6" t="s">
        <v>26</v>
      </c>
      <c r="E86" s="5" t="s">
        <v>25</v>
      </c>
      <c r="F86" s="5" t="s">
        <v>25</v>
      </c>
      <c r="G86" s="6" t="s">
        <v>26</v>
      </c>
      <c r="H86" s="5" t="s">
        <v>25</v>
      </c>
      <c r="I86" s="6" t="s">
        <v>26</v>
      </c>
      <c r="J86" s="6" t="s">
        <v>26</v>
      </c>
      <c r="K86" s="5" t="s">
        <v>25</v>
      </c>
      <c r="L86" s="6" t="s">
        <v>26</v>
      </c>
      <c r="M86" s="5" t="s">
        <v>25</v>
      </c>
      <c r="N86" s="5" t="s">
        <v>25</v>
      </c>
      <c r="O86" s="57">
        <v>137879</v>
      </c>
      <c r="P86" s="58">
        <v>16988139.25</v>
      </c>
      <c r="Q86" s="11">
        <v>2015</v>
      </c>
      <c r="R86" s="58">
        <f t="shared" si="1"/>
        <v>3057865.0649999999</v>
      </c>
      <c r="S86" s="11">
        <v>2015</v>
      </c>
      <c r="T86" s="58">
        <v>0</v>
      </c>
      <c r="U86" s="58">
        <v>0</v>
      </c>
      <c r="V86" s="57">
        <v>1150</v>
      </c>
      <c r="W86" s="11">
        <v>2</v>
      </c>
    </row>
    <row r="87" spans="1:23" ht="37.5" thickTop="1" thickBot="1" x14ac:dyDescent="0.25">
      <c r="A87" s="8" t="s">
        <v>165</v>
      </c>
      <c r="B87" s="8" t="s">
        <v>59</v>
      </c>
      <c r="C87" s="8" t="s">
        <v>60</v>
      </c>
      <c r="D87" s="7" t="s">
        <v>26</v>
      </c>
      <c r="E87" s="8" t="s">
        <v>25</v>
      </c>
      <c r="F87" s="8" t="s">
        <v>25</v>
      </c>
      <c r="G87" s="7" t="s">
        <v>26</v>
      </c>
      <c r="H87" s="8" t="s">
        <v>25</v>
      </c>
      <c r="I87" s="7" t="s">
        <v>26</v>
      </c>
      <c r="J87" s="7" t="s">
        <v>26</v>
      </c>
      <c r="K87" s="8" t="s">
        <v>25</v>
      </c>
      <c r="L87" s="8" t="s">
        <v>25</v>
      </c>
      <c r="M87" s="8" t="s">
        <v>25</v>
      </c>
      <c r="N87" s="8" t="s">
        <v>25</v>
      </c>
      <c r="O87" s="60">
        <v>304900</v>
      </c>
      <c r="P87" s="69">
        <v>35650000</v>
      </c>
      <c r="Q87" s="13">
        <v>2015</v>
      </c>
      <c r="R87" s="69">
        <f t="shared" si="1"/>
        <v>6417000</v>
      </c>
      <c r="S87" s="13">
        <v>2015</v>
      </c>
      <c r="T87" s="69">
        <v>0</v>
      </c>
      <c r="U87" s="69">
        <v>0</v>
      </c>
      <c r="V87" s="70">
        <v>0</v>
      </c>
      <c r="W87" s="12">
        <v>2</v>
      </c>
    </row>
    <row r="88" spans="1:23" ht="37.5" thickTop="1" thickBot="1" x14ac:dyDescent="0.25">
      <c r="A88" s="5" t="s">
        <v>39</v>
      </c>
      <c r="B88" s="5" t="s">
        <v>61</v>
      </c>
      <c r="C88" s="5" t="s">
        <v>62</v>
      </c>
      <c r="D88" s="6" t="s">
        <v>26</v>
      </c>
      <c r="E88" s="5" t="s">
        <v>25</v>
      </c>
      <c r="F88" s="5" t="s">
        <v>25</v>
      </c>
      <c r="G88" s="6" t="s">
        <v>26</v>
      </c>
      <c r="H88" s="5" t="s">
        <v>25</v>
      </c>
      <c r="I88" s="6" t="s">
        <v>26</v>
      </c>
      <c r="J88" s="6" t="s">
        <v>26</v>
      </c>
      <c r="K88" s="5" t="s">
        <v>25</v>
      </c>
      <c r="L88" s="6" t="s">
        <v>26</v>
      </c>
      <c r="M88" s="5" t="s">
        <v>25</v>
      </c>
      <c r="N88" s="5" t="s">
        <v>25</v>
      </c>
      <c r="O88" s="57">
        <v>80795</v>
      </c>
      <c r="P88" s="58">
        <v>10441425</v>
      </c>
      <c r="Q88" s="11">
        <v>2015</v>
      </c>
      <c r="R88" s="58">
        <f t="shared" si="1"/>
        <v>1879456.5</v>
      </c>
      <c r="S88" s="11">
        <v>2015</v>
      </c>
      <c r="T88" s="58">
        <v>0</v>
      </c>
      <c r="U88" s="58">
        <v>0</v>
      </c>
      <c r="V88" s="57">
        <v>850</v>
      </c>
      <c r="W88" s="11">
        <v>2</v>
      </c>
    </row>
    <row r="89" spans="1:23" ht="37.5" thickTop="1" thickBot="1" x14ac:dyDescent="0.25">
      <c r="A89" s="8" t="s">
        <v>166</v>
      </c>
      <c r="B89" s="8" t="s">
        <v>44</v>
      </c>
      <c r="C89" s="8" t="s">
        <v>52</v>
      </c>
      <c r="D89" s="7" t="s">
        <v>26</v>
      </c>
      <c r="E89" s="8" t="s">
        <v>25</v>
      </c>
      <c r="F89" s="8" t="s">
        <v>25</v>
      </c>
      <c r="G89" s="8" t="s">
        <v>25</v>
      </c>
      <c r="H89" s="8" t="s">
        <v>25</v>
      </c>
      <c r="I89" s="7" t="s">
        <v>26</v>
      </c>
      <c r="J89" s="8" t="s">
        <v>25</v>
      </c>
      <c r="K89" s="8" t="s">
        <v>25</v>
      </c>
      <c r="L89" s="8" t="s">
        <v>25</v>
      </c>
      <c r="M89" s="8" t="s">
        <v>25</v>
      </c>
      <c r="N89" s="8" t="s">
        <v>25</v>
      </c>
      <c r="O89" s="60">
        <v>3672</v>
      </c>
      <c r="P89" s="61">
        <v>453198.9</v>
      </c>
      <c r="Q89" s="12">
        <v>2015</v>
      </c>
      <c r="R89" s="69">
        <f t="shared" si="1"/>
        <v>81575.801999999996</v>
      </c>
      <c r="S89" s="13">
        <v>2015</v>
      </c>
      <c r="T89" s="69">
        <v>0</v>
      </c>
      <c r="U89" s="69">
        <v>0</v>
      </c>
      <c r="V89" s="70">
        <v>10</v>
      </c>
      <c r="W89" s="13">
        <v>2</v>
      </c>
    </row>
    <row r="90" spans="1:23" ht="37.5" thickTop="1" thickBot="1" x14ac:dyDescent="0.25">
      <c r="A90" s="5" t="s">
        <v>168</v>
      </c>
      <c r="B90" s="5" t="s">
        <v>44</v>
      </c>
      <c r="C90" s="5" t="s">
        <v>53</v>
      </c>
      <c r="D90" s="6" t="s">
        <v>26</v>
      </c>
      <c r="E90" s="5" t="s">
        <v>25</v>
      </c>
      <c r="F90" s="5" t="s">
        <v>25</v>
      </c>
      <c r="G90" s="5" t="s">
        <v>25</v>
      </c>
      <c r="H90" s="5" t="s">
        <v>25</v>
      </c>
      <c r="I90" s="6" t="s">
        <v>26</v>
      </c>
      <c r="J90" s="5" t="s">
        <v>25</v>
      </c>
      <c r="K90" s="5" t="s">
        <v>25</v>
      </c>
      <c r="L90" s="6" t="s">
        <v>26</v>
      </c>
      <c r="M90" s="5" t="s">
        <v>25</v>
      </c>
      <c r="N90" s="5" t="s">
        <v>25</v>
      </c>
      <c r="O90" s="57">
        <v>5524</v>
      </c>
      <c r="P90" s="58">
        <v>2200000</v>
      </c>
      <c r="Q90" s="11">
        <v>2015</v>
      </c>
      <c r="R90" s="58">
        <f t="shared" si="1"/>
        <v>396000</v>
      </c>
      <c r="S90" s="11">
        <v>2015</v>
      </c>
      <c r="T90" s="58">
        <v>0</v>
      </c>
      <c r="U90" s="58">
        <v>0</v>
      </c>
      <c r="V90" s="57">
        <v>20</v>
      </c>
      <c r="W90" s="11">
        <v>2</v>
      </c>
    </row>
    <row r="91" spans="1:23" ht="37.5" thickTop="1" thickBot="1" x14ac:dyDescent="0.25">
      <c r="A91" s="8" t="s">
        <v>39</v>
      </c>
      <c r="B91" s="8" t="s">
        <v>44</v>
      </c>
      <c r="C91" s="8" t="s">
        <v>54</v>
      </c>
      <c r="D91" s="7" t="s">
        <v>26</v>
      </c>
      <c r="E91" s="8" t="s">
        <v>25</v>
      </c>
      <c r="F91" s="8" t="s">
        <v>25</v>
      </c>
      <c r="G91" s="8" t="s">
        <v>25</v>
      </c>
      <c r="H91" s="8" t="s">
        <v>25</v>
      </c>
      <c r="I91" s="7" t="s">
        <v>26</v>
      </c>
      <c r="J91" s="8" t="s">
        <v>25</v>
      </c>
      <c r="K91" s="8" t="s">
        <v>25</v>
      </c>
      <c r="L91" s="7" t="s">
        <v>26</v>
      </c>
      <c r="M91" s="8" t="s">
        <v>25</v>
      </c>
      <c r="N91" s="8" t="s">
        <v>25</v>
      </c>
      <c r="O91" s="60">
        <v>4265</v>
      </c>
      <c r="P91" s="61">
        <v>504735</v>
      </c>
      <c r="Q91" s="13">
        <v>2015</v>
      </c>
      <c r="R91" s="69">
        <f t="shared" si="1"/>
        <v>90852.3</v>
      </c>
      <c r="S91" s="13">
        <v>2015</v>
      </c>
      <c r="T91" s="69">
        <v>0</v>
      </c>
      <c r="U91" s="69">
        <v>0</v>
      </c>
      <c r="V91" s="70">
        <v>20</v>
      </c>
      <c r="W91" s="12">
        <v>2</v>
      </c>
    </row>
    <row r="92" spans="1:23" ht="37.5" thickTop="1" thickBot="1" x14ac:dyDescent="0.25">
      <c r="A92" s="5" t="s">
        <v>39</v>
      </c>
      <c r="B92" s="5" t="s">
        <v>44</v>
      </c>
      <c r="C92" s="5" t="s">
        <v>55</v>
      </c>
      <c r="D92" s="6" t="s">
        <v>26</v>
      </c>
      <c r="E92" s="5" t="s">
        <v>25</v>
      </c>
      <c r="F92" s="5" t="s">
        <v>25</v>
      </c>
      <c r="G92" s="5" t="s">
        <v>25</v>
      </c>
      <c r="H92" s="5" t="s">
        <v>25</v>
      </c>
      <c r="I92" s="6" t="s">
        <v>26</v>
      </c>
      <c r="J92" s="5" t="s">
        <v>25</v>
      </c>
      <c r="K92" s="5" t="s">
        <v>25</v>
      </c>
      <c r="L92" s="6" t="s">
        <v>26</v>
      </c>
      <c r="M92" s="5" t="s">
        <v>25</v>
      </c>
      <c r="N92" s="5" t="s">
        <v>25</v>
      </c>
      <c r="O92" s="57">
        <v>5920</v>
      </c>
      <c r="P92" s="58">
        <v>794256.7</v>
      </c>
      <c r="Q92" s="11">
        <v>2015</v>
      </c>
      <c r="R92" s="58">
        <f t="shared" si="1"/>
        <v>142966.20599999998</v>
      </c>
      <c r="S92" s="11">
        <v>2015</v>
      </c>
      <c r="T92" s="58">
        <v>0</v>
      </c>
      <c r="U92" s="58">
        <v>0</v>
      </c>
      <c r="V92" s="57">
        <v>20</v>
      </c>
      <c r="W92" s="11">
        <v>2</v>
      </c>
    </row>
    <row r="93" spans="1:23" ht="25.5" thickTop="1" thickBot="1" x14ac:dyDescent="0.25">
      <c r="A93" s="8" t="s">
        <v>39</v>
      </c>
      <c r="B93" s="8" t="s">
        <v>37</v>
      </c>
      <c r="C93" s="8" t="s">
        <v>43</v>
      </c>
      <c r="D93" s="7" t="s">
        <v>26</v>
      </c>
      <c r="E93" s="8" t="s">
        <v>25</v>
      </c>
      <c r="F93" s="8" t="s">
        <v>25</v>
      </c>
      <c r="G93" s="7" t="s">
        <v>26</v>
      </c>
      <c r="H93" s="8" t="s">
        <v>25</v>
      </c>
      <c r="I93" s="7" t="s">
        <v>26</v>
      </c>
      <c r="J93" s="7" t="s">
        <v>26</v>
      </c>
      <c r="K93" s="8" t="s">
        <v>25</v>
      </c>
      <c r="L93" s="7" t="s">
        <v>26</v>
      </c>
      <c r="M93" s="8" t="s">
        <v>25</v>
      </c>
      <c r="N93" s="8" t="s">
        <v>25</v>
      </c>
      <c r="O93" s="60">
        <v>248280</v>
      </c>
      <c r="P93" s="69">
        <v>7992010.0999999996</v>
      </c>
      <c r="Q93" s="13">
        <v>2015</v>
      </c>
      <c r="R93" s="69">
        <f t="shared" si="1"/>
        <v>1438561.818</v>
      </c>
      <c r="S93" s="13">
        <v>2015</v>
      </c>
      <c r="T93" s="69">
        <v>0</v>
      </c>
      <c r="U93" s="69">
        <v>0</v>
      </c>
      <c r="V93" s="70">
        <v>1600</v>
      </c>
      <c r="W93" s="12">
        <v>2</v>
      </c>
    </row>
    <row r="94" spans="1:23" ht="37.5" thickTop="1" thickBot="1" x14ac:dyDescent="0.25">
      <c r="A94" s="5" t="s">
        <v>39</v>
      </c>
      <c r="B94" s="5" t="s">
        <v>44</v>
      </c>
      <c r="C94" s="5" t="s">
        <v>49</v>
      </c>
      <c r="D94" s="6" t="s">
        <v>26</v>
      </c>
      <c r="E94" s="5" t="s">
        <v>25</v>
      </c>
      <c r="F94" s="5" t="s">
        <v>25</v>
      </c>
      <c r="G94" s="5" t="s">
        <v>25</v>
      </c>
      <c r="H94" s="5" t="s">
        <v>25</v>
      </c>
      <c r="I94" s="6" t="s">
        <v>26</v>
      </c>
      <c r="J94" s="5" t="s">
        <v>25</v>
      </c>
      <c r="K94" s="5" t="s">
        <v>25</v>
      </c>
      <c r="L94" s="6" t="s">
        <v>26</v>
      </c>
      <c r="M94" s="5" t="s">
        <v>25</v>
      </c>
      <c r="N94" s="5" t="s">
        <v>25</v>
      </c>
      <c r="O94" s="57">
        <v>5846</v>
      </c>
      <c r="P94" s="58">
        <v>770500</v>
      </c>
      <c r="Q94" s="11">
        <v>2015</v>
      </c>
      <c r="R94" s="58">
        <f t="shared" si="1"/>
        <v>138690</v>
      </c>
      <c r="S94" s="11">
        <v>2015</v>
      </c>
      <c r="T94" s="58">
        <v>0</v>
      </c>
      <c r="U94" s="58">
        <v>0</v>
      </c>
      <c r="V94" s="57">
        <v>20</v>
      </c>
      <c r="W94" s="11">
        <v>2</v>
      </c>
    </row>
    <row r="95" spans="1:23" ht="37.5" thickTop="1" thickBot="1" x14ac:dyDescent="0.25">
      <c r="A95" s="8" t="s">
        <v>39</v>
      </c>
      <c r="B95" s="8" t="s">
        <v>44</v>
      </c>
      <c r="C95" s="8" t="s">
        <v>183</v>
      </c>
      <c r="D95" s="7" t="s">
        <v>26</v>
      </c>
      <c r="E95" s="8" t="s">
        <v>25</v>
      </c>
      <c r="F95" s="8" t="s">
        <v>25</v>
      </c>
      <c r="G95" s="8" t="s">
        <v>25</v>
      </c>
      <c r="H95" s="8" t="s">
        <v>25</v>
      </c>
      <c r="I95" s="7" t="s">
        <v>26</v>
      </c>
      <c r="J95" s="8" t="s">
        <v>25</v>
      </c>
      <c r="K95" s="8" t="s">
        <v>25</v>
      </c>
      <c r="L95" s="7" t="s">
        <v>26</v>
      </c>
      <c r="M95" s="8" t="s">
        <v>25</v>
      </c>
      <c r="N95" s="8" t="s">
        <v>25</v>
      </c>
      <c r="O95" s="60">
        <v>5379</v>
      </c>
      <c r="P95" s="61">
        <v>721675.6</v>
      </c>
      <c r="Q95" s="13">
        <v>2015</v>
      </c>
      <c r="R95" s="69">
        <f t="shared" si="1"/>
        <v>129901.60799999999</v>
      </c>
      <c r="S95" s="13">
        <v>2015</v>
      </c>
      <c r="T95" s="69">
        <v>0</v>
      </c>
      <c r="U95" s="69">
        <v>0</v>
      </c>
      <c r="V95" s="70">
        <v>20</v>
      </c>
      <c r="W95" s="12">
        <v>2</v>
      </c>
    </row>
    <row r="96" spans="1:23" ht="37.5" thickTop="1" thickBot="1" x14ac:dyDescent="0.25">
      <c r="A96" s="5" t="s">
        <v>167</v>
      </c>
      <c r="B96" s="5" t="s">
        <v>44</v>
      </c>
      <c r="C96" s="5" t="s">
        <v>47</v>
      </c>
      <c r="D96" s="6" t="s">
        <v>26</v>
      </c>
      <c r="E96" s="5" t="s">
        <v>25</v>
      </c>
      <c r="F96" s="5" t="s">
        <v>25</v>
      </c>
      <c r="G96" s="5" t="s">
        <v>25</v>
      </c>
      <c r="H96" s="5" t="s">
        <v>25</v>
      </c>
      <c r="I96" s="6" t="s">
        <v>26</v>
      </c>
      <c r="J96" s="5" t="s">
        <v>25</v>
      </c>
      <c r="K96" s="5" t="s">
        <v>25</v>
      </c>
      <c r="L96" s="6" t="s">
        <v>26</v>
      </c>
      <c r="M96" s="5" t="s">
        <v>25</v>
      </c>
      <c r="N96" s="5" t="s">
        <v>25</v>
      </c>
      <c r="O96" s="57">
        <v>2300</v>
      </c>
      <c r="P96" s="58">
        <v>747500</v>
      </c>
      <c r="Q96" s="11">
        <v>2015</v>
      </c>
      <c r="R96" s="58">
        <f t="shared" si="1"/>
        <v>134550</v>
      </c>
      <c r="S96" s="11">
        <v>2015</v>
      </c>
      <c r="T96" s="58">
        <v>0</v>
      </c>
      <c r="U96" s="58">
        <v>0</v>
      </c>
      <c r="V96" s="57">
        <v>20</v>
      </c>
      <c r="W96" s="11">
        <v>2</v>
      </c>
    </row>
    <row r="97" spans="1:23" ht="14.25" thickTop="1" thickBot="1" x14ac:dyDescent="0.25">
      <c r="A97" s="8" t="s">
        <v>39</v>
      </c>
      <c r="B97" s="8" t="s">
        <v>37</v>
      </c>
      <c r="C97" s="8" t="s">
        <v>40</v>
      </c>
      <c r="D97" s="7" t="s">
        <v>26</v>
      </c>
      <c r="E97" s="8" t="s">
        <v>25</v>
      </c>
      <c r="F97" s="8" t="s">
        <v>25</v>
      </c>
      <c r="G97" s="7" t="s">
        <v>26</v>
      </c>
      <c r="H97" s="8" t="s">
        <v>25</v>
      </c>
      <c r="I97" s="7" t="s">
        <v>26</v>
      </c>
      <c r="J97" s="7" t="s">
        <v>26</v>
      </c>
      <c r="K97" s="8" t="s">
        <v>25</v>
      </c>
      <c r="L97" s="7" t="s">
        <v>26</v>
      </c>
      <c r="M97" s="8" t="s">
        <v>25</v>
      </c>
      <c r="N97" s="8" t="s">
        <v>25</v>
      </c>
      <c r="O97" s="60">
        <v>231826</v>
      </c>
      <c r="P97" s="61">
        <v>28282121.52</v>
      </c>
      <c r="Q97" s="13">
        <v>2015</v>
      </c>
      <c r="R97" s="69">
        <f t="shared" si="1"/>
        <v>5090781.8735999996</v>
      </c>
      <c r="S97" s="13">
        <v>2015</v>
      </c>
      <c r="T97" s="69">
        <v>0</v>
      </c>
      <c r="U97" s="69">
        <v>0</v>
      </c>
      <c r="V97" s="70">
        <v>1800</v>
      </c>
      <c r="W97" s="12">
        <v>2</v>
      </c>
    </row>
    <row r="98" spans="1:23" ht="25.5" thickTop="1" thickBot="1" x14ac:dyDescent="0.25">
      <c r="A98" s="5" t="s">
        <v>168</v>
      </c>
      <c r="B98" s="5" t="s">
        <v>33</v>
      </c>
      <c r="C98" s="5" t="s">
        <v>35</v>
      </c>
      <c r="D98" s="5" t="s">
        <v>25</v>
      </c>
      <c r="E98" s="5" t="s">
        <v>25</v>
      </c>
      <c r="F98" s="5" t="s">
        <v>25</v>
      </c>
      <c r="G98" s="5" t="s">
        <v>25</v>
      </c>
      <c r="H98" s="5" t="s">
        <v>25</v>
      </c>
      <c r="I98" s="6" t="s">
        <v>26</v>
      </c>
      <c r="J98" s="6" t="s">
        <v>26</v>
      </c>
      <c r="K98" s="5" t="s">
        <v>25</v>
      </c>
      <c r="L98" s="6" t="s">
        <v>26</v>
      </c>
      <c r="M98" s="5" t="s">
        <v>25</v>
      </c>
      <c r="N98" s="5" t="s">
        <v>25</v>
      </c>
      <c r="O98" s="57">
        <v>1750</v>
      </c>
      <c r="P98" s="58">
        <v>290030</v>
      </c>
      <c r="Q98" s="11">
        <v>2015</v>
      </c>
      <c r="R98" s="58">
        <f t="shared" si="1"/>
        <v>52205.4</v>
      </c>
      <c r="S98" s="11">
        <v>2015</v>
      </c>
      <c r="T98" s="58">
        <v>0</v>
      </c>
      <c r="U98" s="58">
        <v>0</v>
      </c>
      <c r="V98" s="57">
        <v>50</v>
      </c>
      <c r="W98" s="11">
        <v>2</v>
      </c>
    </row>
    <row r="99" spans="1:23" ht="37.5" thickTop="1" thickBot="1" x14ac:dyDescent="0.25">
      <c r="A99" s="8" t="s">
        <v>165</v>
      </c>
      <c r="B99" s="8" t="s">
        <v>27</v>
      </c>
      <c r="C99" s="8" t="s">
        <v>28</v>
      </c>
      <c r="D99" s="7" t="s">
        <v>26</v>
      </c>
      <c r="E99" s="8" t="s">
        <v>25</v>
      </c>
      <c r="F99" s="7" t="s">
        <v>26</v>
      </c>
      <c r="G99" s="7" t="s">
        <v>26</v>
      </c>
      <c r="H99" s="7" t="s">
        <v>26</v>
      </c>
      <c r="I99" s="7" t="s">
        <v>26</v>
      </c>
      <c r="J99" s="7" t="s">
        <v>26</v>
      </c>
      <c r="K99" s="7" t="s">
        <v>26</v>
      </c>
      <c r="L99" s="8" t="s">
        <v>25</v>
      </c>
      <c r="M99" s="8" t="s">
        <v>25</v>
      </c>
      <c r="N99" s="8" t="s">
        <v>25</v>
      </c>
      <c r="O99" s="60">
        <v>21464</v>
      </c>
      <c r="P99" s="61">
        <v>1776750</v>
      </c>
      <c r="Q99" s="13">
        <v>2015</v>
      </c>
      <c r="R99" s="69">
        <f t="shared" si="1"/>
        <v>319815</v>
      </c>
      <c r="S99" s="13">
        <v>2015</v>
      </c>
      <c r="T99" s="69">
        <v>0</v>
      </c>
      <c r="U99" s="69">
        <v>0</v>
      </c>
      <c r="V99" s="70">
        <v>0</v>
      </c>
      <c r="W99" s="13">
        <v>2</v>
      </c>
    </row>
    <row r="100" spans="1:23" ht="37.5" thickTop="1" thickBot="1" x14ac:dyDescent="0.25">
      <c r="A100" s="5" t="s">
        <v>165</v>
      </c>
      <c r="B100" s="5" t="s">
        <v>29</v>
      </c>
      <c r="C100" s="5" t="s">
        <v>30</v>
      </c>
      <c r="D100" s="6" t="s">
        <v>26</v>
      </c>
      <c r="E100" s="5" t="s">
        <v>25</v>
      </c>
      <c r="F100" s="6" t="s">
        <v>26</v>
      </c>
      <c r="G100" s="6" t="s">
        <v>26</v>
      </c>
      <c r="H100" s="6" t="s">
        <v>26</v>
      </c>
      <c r="I100" s="6" t="s">
        <v>26</v>
      </c>
      <c r="J100" s="6" t="s">
        <v>26</v>
      </c>
      <c r="K100" s="6" t="s">
        <v>26</v>
      </c>
      <c r="L100" s="5" t="s">
        <v>25</v>
      </c>
      <c r="M100" s="5" t="s">
        <v>25</v>
      </c>
      <c r="N100" s="5" t="s">
        <v>25</v>
      </c>
      <c r="O100" s="57">
        <v>14306</v>
      </c>
      <c r="P100" s="58">
        <v>5931394.0999999996</v>
      </c>
      <c r="Q100" s="11">
        <v>2015</v>
      </c>
      <c r="R100" s="58">
        <f t="shared" si="1"/>
        <v>1067650.9379999998</v>
      </c>
      <c r="S100" s="11">
        <v>2015</v>
      </c>
      <c r="T100" s="58">
        <v>0</v>
      </c>
      <c r="U100" s="58">
        <v>0</v>
      </c>
      <c r="V100" s="57">
        <v>0</v>
      </c>
      <c r="W100" s="11">
        <v>2</v>
      </c>
    </row>
    <row r="101" spans="1:23" ht="14.25" thickTop="1" thickBot="1" x14ac:dyDescent="0.25">
      <c r="A101" s="100" t="s">
        <v>172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33">
        <f>SUM(O39:O100)</f>
        <v>9629106</v>
      </c>
      <c r="P101" s="62">
        <f>SUM(P39:P100)</f>
        <v>542996632.18000007</v>
      </c>
      <c r="Q101" s="71"/>
      <c r="R101" s="62">
        <f>SUM(R39:R100)</f>
        <v>97739393.792399988</v>
      </c>
      <c r="S101" s="71"/>
      <c r="T101" s="62">
        <f>SUM(T39:T100)</f>
        <v>0</v>
      </c>
      <c r="U101" s="62">
        <f>SUM(U39:U100)</f>
        <v>0</v>
      </c>
      <c r="V101" s="33">
        <f>SUM(V39:V100)</f>
        <v>21978</v>
      </c>
      <c r="W101" s="64"/>
    </row>
    <row r="102" spans="1:23" ht="14.25" thickTop="1" thickBot="1" x14ac:dyDescent="0.25">
      <c r="A102" s="8" t="s">
        <v>167</v>
      </c>
      <c r="B102" s="8" t="s">
        <v>23</v>
      </c>
      <c r="C102" s="8" t="s">
        <v>24</v>
      </c>
      <c r="D102" s="8" t="s">
        <v>25</v>
      </c>
      <c r="E102" s="8" t="s">
        <v>25</v>
      </c>
      <c r="F102" s="8" t="s">
        <v>25</v>
      </c>
      <c r="G102" s="8" t="s">
        <v>25</v>
      </c>
      <c r="H102" s="8" t="s">
        <v>25</v>
      </c>
      <c r="I102" s="7" t="s">
        <v>26</v>
      </c>
      <c r="J102" s="7" t="s">
        <v>26</v>
      </c>
      <c r="K102" s="8" t="s">
        <v>25</v>
      </c>
      <c r="L102" s="8" t="s">
        <v>25</v>
      </c>
      <c r="M102" s="8" t="s">
        <v>25</v>
      </c>
      <c r="N102" s="8" t="s">
        <v>25</v>
      </c>
      <c r="O102" s="60">
        <v>6019</v>
      </c>
      <c r="P102" s="61">
        <v>331933.7</v>
      </c>
      <c r="Q102" s="13">
        <v>2015</v>
      </c>
      <c r="R102" s="69">
        <f t="shared" si="1"/>
        <v>59748.065999999999</v>
      </c>
      <c r="S102" s="13">
        <v>2015</v>
      </c>
      <c r="T102" s="69">
        <v>0</v>
      </c>
      <c r="U102" s="69">
        <v>0</v>
      </c>
      <c r="V102" s="70">
        <v>25</v>
      </c>
      <c r="W102" s="12">
        <v>1</v>
      </c>
    </row>
    <row r="103" spans="1:23" ht="25.5" thickTop="1" thickBot="1" x14ac:dyDescent="0.25">
      <c r="A103" s="5" t="s">
        <v>39</v>
      </c>
      <c r="B103" s="5" t="s">
        <v>44</v>
      </c>
      <c r="C103" s="5" t="s">
        <v>76</v>
      </c>
      <c r="D103" s="6" t="s">
        <v>26</v>
      </c>
      <c r="E103" s="5" t="s">
        <v>25</v>
      </c>
      <c r="F103" s="5" t="s">
        <v>25</v>
      </c>
      <c r="G103" s="5" t="s">
        <v>25</v>
      </c>
      <c r="H103" s="5" t="s">
        <v>25</v>
      </c>
      <c r="I103" s="6" t="s">
        <v>26</v>
      </c>
      <c r="J103" s="5" t="s">
        <v>25</v>
      </c>
      <c r="K103" s="5" t="s">
        <v>25</v>
      </c>
      <c r="L103" s="6" t="s">
        <v>26</v>
      </c>
      <c r="M103" s="5" t="s">
        <v>25</v>
      </c>
      <c r="N103" s="5" t="s">
        <v>25</v>
      </c>
      <c r="O103" s="57">
        <v>5846</v>
      </c>
      <c r="P103" s="58">
        <v>784329.9</v>
      </c>
      <c r="Q103" s="11">
        <v>2015</v>
      </c>
      <c r="R103" s="58">
        <f t="shared" si="1"/>
        <v>141179.38200000001</v>
      </c>
      <c r="S103" s="11">
        <v>2015</v>
      </c>
      <c r="T103" s="58">
        <v>0</v>
      </c>
      <c r="U103" s="58">
        <v>0</v>
      </c>
      <c r="V103" s="57">
        <v>20</v>
      </c>
      <c r="W103" s="11">
        <v>1</v>
      </c>
    </row>
    <row r="104" spans="1:23" ht="25.5" thickTop="1" thickBot="1" x14ac:dyDescent="0.25">
      <c r="A104" s="8" t="s">
        <v>39</v>
      </c>
      <c r="B104" s="8" t="s">
        <v>74</v>
      </c>
      <c r="C104" s="8" t="s">
        <v>77</v>
      </c>
      <c r="D104" s="7" t="s">
        <v>26</v>
      </c>
      <c r="E104" s="8" t="s">
        <v>25</v>
      </c>
      <c r="F104" s="8" t="s">
        <v>25</v>
      </c>
      <c r="G104" s="8" t="s">
        <v>25</v>
      </c>
      <c r="H104" s="8" t="s">
        <v>25</v>
      </c>
      <c r="I104" s="7" t="s">
        <v>26</v>
      </c>
      <c r="J104" s="7" t="s">
        <v>26</v>
      </c>
      <c r="K104" s="8" t="s">
        <v>25</v>
      </c>
      <c r="L104" s="7" t="s">
        <v>26</v>
      </c>
      <c r="M104" s="8" t="s">
        <v>25</v>
      </c>
      <c r="N104" s="8" t="s">
        <v>25</v>
      </c>
      <c r="O104" s="60">
        <v>5495</v>
      </c>
      <c r="P104" s="61">
        <v>504586.65</v>
      </c>
      <c r="Q104" s="13">
        <v>2015</v>
      </c>
      <c r="R104" s="69">
        <f t="shared" si="1"/>
        <v>90825.596999999994</v>
      </c>
      <c r="S104" s="13">
        <v>2015</v>
      </c>
      <c r="T104" s="69">
        <v>0</v>
      </c>
      <c r="U104" s="69">
        <v>0</v>
      </c>
      <c r="V104" s="70">
        <v>10</v>
      </c>
      <c r="W104" s="12">
        <v>1</v>
      </c>
    </row>
    <row r="105" spans="1:23" ht="37.5" thickTop="1" thickBot="1" x14ac:dyDescent="0.25">
      <c r="A105" s="5" t="s">
        <v>39</v>
      </c>
      <c r="B105" s="5" t="s">
        <v>68</v>
      </c>
      <c r="C105" s="5" t="s">
        <v>78</v>
      </c>
      <c r="D105" s="5" t="s">
        <v>25</v>
      </c>
      <c r="E105" s="5" t="s">
        <v>25</v>
      </c>
      <c r="F105" s="5" t="s">
        <v>25</v>
      </c>
      <c r="G105" s="5" t="s">
        <v>25</v>
      </c>
      <c r="H105" s="5" t="s">
        <v>25</v>
      </c>
      <c r="I105" s="5" t="s">
        <v>25</v>
      </c>
      <c r="J105" s="6" t="s">
        <v>26</v>
      </c>
      <c r="K105" s="6" t="s">
        <v>26</v>
      </c>
      <c r="L105" s="5" t="s">
        <v>25</v>
      </c>
      <c r="M105" s="5" t="s">
        <v>25</v>
      </c>
      <c r="N105" s="5" t="s">
        <v>25</v>
      </c>
      <c r="O105" s="57">
        <v>52725</v>
      </c>
      <c r="P105" s="58">
        <v>6063375</v>
      </c>
      <c r="Q105" s="11">
        <v>2015</v>
      </c>
      <c r="R105" s="58">
        <f t="shared" si="1"/>
        <v>1091407.5</v>
      </c>
      <c r="S105" s="11">
        <v>2015</v>
      </c>
      <c r="T105" s="58">
        <v>0</v>
      </c>
      <c r="U105" s="58">
        <v>0</v>
      </c>
      <c r="V105" s="57">
        <v>850</v>
      </c>
      <c r="W105" s="11">
        <v>1</v>
      </c>
    </row>
    <row r="106" spans="1:23" ht="37.5" thickTop="1" thickBot="1" x14ac:dyDescent="0.25">
      <c r="A106" s="8" t="s">
        <v>166</v>
      </c>
      <c r="B106" s="8" t="s">
        <v>57</v>
      </c>
      <c r="C106" s="8" t="s">
        <v>97</v>
      </c>
      <c r="D106" s="7" t="s">
        <v>26</v>
      </c>
      <c r="E106" s="8" t="s">
        <v>25</v>
      </c>
      <c r="F106" s="8" t="s">
        <v>25</v>
      </c>
      <c r="G106" s="8" t="s">
        <v>25</v>
      </c>
      <c r="H106" s="8" t="s">
        <v>25</v>
      </c>
      <c r="I106" s="8" t="s">
        <v>25</v>
      </c>
      <c r="J106" s="8" t="s">
        <v>25</v>
      </c>
      <c r="K106" s="7" t="s">
        <v>26</v>
      </c>
      <c r="L106" s="7" t="s">
        <v>26</v>
      </c>
      <c r="M106" s="8" t="s">
        <v>25</v>
      </c>
      <c r="N106" s="8" t="s">
        <v>25</v>
      </c>
      <c r="O106" s="60">
        <v>0</v>
      </c>
      <c r="P106" s="61">
        <v>266800</v>
      </c>
      <c r="Q106" s="13">
        <v>2015</v>
      </c>
      <c r="R106" s="69">
        <f t="shared" si="1"/>
        <v>48024</v>
      </c>
      <c r="S106" s="13">
        <v>2015</v>
      </c>
      <c r="T106" s="69">
        <v>0</v>
      </c>
      <c r="U106" s="69">
        <v>0</v>
      </c>
      <c r="V106" s="70">
        <v>0</v>
      </c>
      <c r="W106" s="12">
        <v>1</v>
      </c>
    </row>
    <row r="107" spans="1:23" ht="37.5" thickTop="1" thickBot="1" x14ac:dyDescent="0.25">
      <c r="A107" s="5" t="s">
        <v>39</v>
      </c>
      <c r="B107" s="5" t="s">
        <v>57</v>
      </c>
      <c r="C107" s="5" t="s">
        <v>91</v>
      </c>
      <c r="D107" s="6" t="s">
        <v>26</v>
      </c>
      <c r="E107" s="5" t="s">
        <v>25</v>
      </c>
      <c r="F107" s="5" t="s">
        <v>25</v>
      </c>
      <c r="G107" s="5" t="s">
        <v>25</v>
      </c>
      <c r="H107" s="5" t="s">
        <v>25</v>
      </c>
      <c r="I107" s="5" t="s">
        <v>25</v>
      </c>
      <c r="J107" s="5" t="s">
        <v>25</v>
      </c>
      <c r="K107" s="6" t="s">
        <v>26</v>
      </c>
      <c r="L107" s="6" t="s">
        <v>26</v>
      </c>
      <c r="M107" s="5" t="s">
        <v>25</v>
      </c>
      <c r="N107" s="5" t="s">
        <v>25</v>
      </c>
      <c r="O107" s="57">
        <v>0</v>
      </c>
      <c r="P107" s="58">
        <v>388700</v>
      </c>
      <c r="Q107" s="11">
        <v>2015</v>
      </c>
      <c r="R107" s="58">
        <f t="shared" si="1"/>
        <v>69966</v>
      </c>
      <c r="S107" s="11">
        <v>2015</v>
      </c>
      <c r="T107" s="58">
        <v>0</v>
      </c>
      <c r="U107" s="58">
        <v>0</v>
      </c>
      <c r="V107" s="57">
        <v>0</v>
      </c>
      <c r="W107" s="11">
        <v>1</v>
      </c>
    </row>
    <row r="108" spans="1:23" ht="25.5" thickTop="1" thickBot="1" x14ac:dyDescent="0.25">
      <c r="A108" s="8" t="s">
        <v>167</v>
      </c>
      <c r="B108" s="8" t="s">
        <v>29</v>
      </c>
      <c r="C108" s="8" t="s">
        <v>115</v>
      </c>
      <c r="D108" s="7" t="s">
        <v>26</v>
      </c>
      <c r="E108" s="8" t="s">
        <v>25</v>
      </c>
      <c r="F108" s="8" t="s">
        <v>25</v>
      </c>
      <c r="G108" s="8" t="s">
        <v>25</v>
      </c>
      <c r="H108" s="8" t="s">
        <v>25</v>
      </c>
      <c r="I108" s="8" t="s">
        <v>25</v>
      </c>
      <c r="J108" s="8" t="s">
        <v>25</v>
      </c>
      <c r="K108" s="7" t="s">
        <v>26</v>
      </c>
      <c r="L108" s="7" t="s">
        <v>26</v>
      </c>
      <c r="M108" s="8" t="s">
        <v>25</v>
      </c>
      <c r="N108" s="8" t="s">
        <v>25</v>
      </c>
      <c r="O108" s="60">
        <v>125000</v>
      </c>
      <c r="P108" s="61">
        <v>575000</v>
      </c>
      <c r="Q108" s="12">
        <v>2015</v>
      </c>
      <c r="R108" s="69">
        <f t="shared" si="1"/>
        <v>103500</v>
      </c>
      <c r="S108" s="13">
        <v>2015</v>
      </c>
      <c r="T108" s="69">
        <v>0</v>
      </c>
      <c r="U108" s="69">
        <v>0</v>
      </c>
      <c r="V108" s="70">
        <v>0</v>
      </c>
      <c r="W108" s="13">
        <v>1</v>
      </c>
    </row>
    <row r="109" spans="1:23" ht="37.5" thickTop="1" thickBot="1" x14ac:dyDescent="0.25">
      <c r="A109" s="5" t="s">
        <v>39</v>
      </c>
      <c r="B109" s="5" t="s">
        <v>29</v>
      </c>
      <c r="C109" s="5" t="s">
        <v>119</v>
      </c>
      <c r="D109" s="6" t="s">
        <v>26</v>
      </c>
      <c r="E109" s="5" t="s">
        <v>25</v>
      </c>
      <c r="F109" s="5" t="s">
        <v>25</v>
      </c>
      <c r="G109" s="5" t="s">
        <v>25</v>
      </c>
      <c r="H109" s="5" t="s">
        <v>25</v>
      </c>
      <c r="I109" s="6" t="s">
        <v>26</v>
      </c>
      <c r="J109" s="5" t="s">
        <v>25</v>
      </c>
      <c r="K109" s="6" t="s">
        <v>26</v>
      </c>
      <c r="L109" s="5" t="s">
        <v>25</v>
      </c>
      <c r="M109" s="5" t="s">
        <v>25</v>
      </c>
      <c r="N109" s="5" t="s">
        <v>25</v>
      </c>
      <c r="O109" s="57">
        <v>0</v>
      </c>
      <c r="P109" s="58">
        <v>3450000</v>
      </c>
      <c r="Q109" s="11">
        <v>2015</v>
      </c>
      <c r="R109" s="58">
        <f t="shared" si="1"/>
        <v>621000</v>
      </c>
      <c r="S109" s="11">
        <v>2015</v>
      </c>
      <c r="T109" s="58">
        <v>0</v>
      </c>
      <c r="U109" s="58">
        <v>0</v>
      </c>
      <c r="V109" s="57">
        <v>0</v>
      </c>
      <c r="W109" s="11">
        <v>1</v>
      </c>
    </row>
    <row r="110" spans="1:23" ht="25.5" thickTop="1" thickBot="1" x14ac:dyDescent="0.25">
      <c r="A110" s="8" t="s">
        <v>166</v>
      </c>
      <c r="B110" s="8" t="s">
        <v>57</v>
      </c>
      <c r="C110" s="8" t="s">
        <v>158</v>
      </c>
      <c r="D110" s="7" t="s">
        <v>26</v>
      </c>
      <c r="E110" s="7" t="s">
        <v>26</v>
      </c>
      <c r="F110" s="8" t="s">
        <v>25</v>
      </c>
      <c r="G110" s="8" t="s">
        <v>25</v>
      </c>
      <c r="H110" s="8" t="s">
        <v>25</v>
      </c>
      <c r="I110" s="7" t="s">
        <v>26</v>
      </c>
      <c r="J110" s="8" t="s">
        <v>25</v>
      </c>
      <c r="K110" s="7" t="s">
        <v>26</v>
      </c>
      <c r="L110" s="7" t="s">
        <v>26</v>
      </c>
      <c r="M110" s="8" t="s">
        <v>25</v>
      </c>
      <c r="N110" s="8" t="s">
        <v>25</v>
      </c>
      <c r="O110" s="60">
        <v>86800</v>
      </c>
      <c r="P110" s="61">
        <v>15145049.199999999</v>
      </c>
      <c r="Q110" s="12">
        <v>2015</v>
      </c>
      <c r="R110" s="69">
        <f t="shared" si="1"/>
        <v>2726108.8559999997</v>
      </c>
      <c r="S110" s="13">
        <v>2015</v>
      </c>
      <c r="T110" s="69">
        <v>0</v>
      </c>
      <c r="U110" s="69">
        <v>0</v>
      </c>
      <c r="V110" s="70">
        <v>100</v>
      </c>
      <c r="W110" s="12">
        <v>1</v>
      </c>
    </row>
    <row r="111" spans="1:23" ht="37.5" thickTop="1" thickBot="1" x14ac:dyDescent="0.25">
      <c r="A111" s="5" t="s">
        <v>166</v>
      </c>
      <c r="B111" s="5" t="s">
        <v>27</v>
      </c>
      <c r="C111" s="5" t="s">
        <v>145</v>
      </c>
      <c r="D111" s="6" t="s">
        <v>26</v>
      </c>
      <c r="E111" s="5" t="s">
        <v>25</v>
      </c>
      <c r="F111" s="5" t="s">
        <v>25</v>
      </c>
      <c r="G111" s="5" t="s">
        <v>25</v>
      </c>
      <c r="H111" s="6" t="s">
        <v>26</v>
      </c>
      <c r="I111" s="6" t="s">
        <v>26</v>
      </c>
      <c r="J111" s="5" t="s">
        <v>25</v>
      </c>
      <c r="K111" s="6" t="s">
        <v>26</v>
      </c>
      <c r="L111" s="6" t="s">
        <v>26</v>
      </c>
      <c r="M111" s="5" t="s">
        <v>25</v>
      </c>
      <c r="N111" s="5" t="s">
        <v>25</v>
      </c>
      <c r="O111" s="57">
        <v>0</v>
      </c>
      <c r="P111" s="58">
        <v>14123348.949999999</v>
      </c>
      <c r="Q111" s="11">
        <v>2015</v>
      </c>
      <c r="R111" s="58">
        <f t="shared" si="1"/>
        <v>2542202.8109999998</v>
      </c>
      <c r="S111" s="11">
        <v>2015</v>
      </c>
      <c r="T111" s="58">
        <v>0</v>
      </c>
      <c r="U111" s="58">
        <v>0</v>
      </c>
      <c r="V111" s="57">
        <v>0</v>
      </c>
      <c r="W111" s="11">
        <v>1</v>
      </c>
    </row>
    <row r="112" spans="1:23" ht="37.5" thickTop="1" thickBot="1" x14ac:dyDescent="0.25">
      <c r="A112" s="8" t="s">
        <v>166</v>
      </c>
      <c r="B112" s="8" t="s">
        <v>27</v>
      </c>
      <c r="C112" s="8" t="s">
        <v>146</v>
      </c>
      <c r="D112" s="7" t="s">
        <v>26</v>
      </c>
      <c r="E112" s="8" t="s">
        <v>25</v>
      </c>
      <c r="F112" s="8" t="s">
        <v>25</v>
      </c>
      <c r="G112" s="8" t="s">
        <v>25</v>
      </c>
      <c r="H112" s="7" t="s">
        <v>26</v>
      </c>
      <c r="I112" s="7" t="s">
        <v>26</v>
      </c>
      <c r="J112" s="8" t="s">
        <v>25</v>
      </c>
      <c r="K112" s="7" t="s">
        <v>26</v>
      </c>
      <c r="L112" s="7" t="s">
        <v>26</v>
      </c>
      <c r="M112" s="8" t="s">
        <v>25</v>
      </c>
      <c r="N112" s="8" t="s">
        <v>25</v>
      </c>
      <c r="O112" s="60">
        <v>0</v>
      </c>
      <c r="P112" s="61">
        <v>7061675.0499999998</v>
      </c>
      <c r="Q112" s="13">
        <v>2015</v>
      </c>
      <c r="R112" s="69">
        <f t="shared" si="1"/>
        <v>1271101.5089999998</v>
      </c>
      <c r="S112" s="13">
        <v>2015</v>
      </c>
      <c r="T112" s="69">
        <v>0</v>
      </c>
      <c r="U112" s="69">
        <v>0</v>
      </c>
      <c r="V112" s="70">
        <v>0</v>
      </c>
      <c r="W112" s="12">
        <v>1</v>
      </c>
    </row>
    <row r="113" spans="1:23" ht="25.5" thickTop="1" thickBot="1" x14ac:dyDescent="0.25">
      <c r="A113" s="5" t="s">
        <v>39</v>
      </c>
      <c r="B113" s="5" t="s">
        <v>44</v>
      </c>
      <c r="C113" s="5" t="s">
        <v>156</v>
      </c>
      <c r="D113" s="6" t="s">
        <v>26</v>
      </c>
      <c r="E113" s="5" t="s">
        <v>25</v>
      </c>
      <c r="F113" s="5" t="s">
        <v>25</v>
      </c>
      <c r="G113" s="5" t="s">
        <v>25</v>
      </c>
      <c r="H113" s="5" t="s">
        <v>25</v>
      </c>
      <c r="I113" s="6" t="s">
        <v>26</v>
      </c>
      <c r="J113" s="5" t="s">
        <v>25</v>
      </c>
      <c r="K113" s="5" t="s">
        <v>25</v>
      </c>
      <c r="L113" s="6" t="s">
        <v>26</v>
      </c>
      <c r="M113" s="5" t="s">
        <v>25</v>
      </c>
      <c r="N113" s="5" t="s">
        <v>25</v>
      </c>
      <c r="O113" s="57">
        <v>5846</v>
      </c>
      <c r="P113" s="58">
        <v>785826.05</v>
      </c>
      <c r="Q113" s="11">
        <v>2015</v>
      </c>
      <c r="R113" s="58">
        <f t="shared" si="1"/>
        <v>141448.68900000001</v>
      </c>
      <c r="S113" s="11">
        <v>2015</v>
      </c>
      <c r="T113" s="58">
        <v>0</v>
      </c>
      <c r="U113" s="58">
        <v>0</v>
      </c>
      <c r="V113" s="57">
        <v>10</v>
      </c>
      <c r="W113" s="11">
        <v>1</v>
      </c>
    </row>
    <row r="114" spans="1:23" ht="14.25" thickTop="1" thickBot="1" x14ac:dyDescent="0.25">
      <c r="A114" s="100" t="s">
        <v>177</v>
      </c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33">
        <f>SUM(O102:O113)</f>
        <v>287731</v>
      </c>
      <c r="P114" s="62">
        <f>SUM(P102:P113)</f>
        <v>49480624.499999993</v>
      </c>
      <c r="Q114" s="72"/>
      <c r="R114" s="62">
        <f>SUM(R102:R113)</f>
        <v>8906512.4099999983</v>
      </c>
      <c r="S114" s="72"/>
      <c r="T114" s="62">
        <f>SUM(T102:T113)</f>
        <v>0</v>
      </c>
      <c r="U114" s="62">
        <f>SUM(U102:U113)</f>
        <v>0</v>
      </c>
      <c r="V114" s="33">
        <f>SUM(V102:V113)</f>
        <v>1015</v>
      </c>
      <c r="W114" s="73"/>
    </row>
    <row r="115" spans="1:23" ht="25.5" thickTop="1" thickBot="1" x14ac:dyDescent="0.25">
      <c r="A115" s="8" t="s">
        <v>166</v>
      </c>
      <c r="B115" s="8" t="s">
        <v>109</v>
      </c>
      <c r="C115" s="8" t="s">
        <v>152</v>
      </c>
      <c r="D115" s="7" t="s">
        <v>26</v>
      </c>
      <c r="E115" s="8" t="s">
        <v>25</v>
      </c>
      <c r="F115" s="8" t="s">
        <v>25</v>
      </c>
      <c r="G115" s="7" t="s">
        <v>26</v>
      </c>
      <c r="H115" s="8" t="s">
        <v>25</v>
      </c>
      <c r="I115" s="7" t="s">
        <v>26</v>
      </c>
      <c r="J115" s="7" t="s">
        <v>26</v>
      </c>
      <c r="K115" s="8" t="s">
        <v>25</v>
      </c>
      <c r="L115" s="8" t="s">
        <v>25</v>
      </c>
      <c r="M115" s="8" t="s">
        <v>25</v>
      </c>
      <c r="N115" s="8" t="s">
        <v>25</v>
      </c>
      <c r="O115" s="60">
        <v>15000</v>
      </c>
      <c r="P115" s="61">
        <v>1977885</v>
      </c>
      <c r="Q115" s="13">
        <v>2015</v>
      </c>
      <c r="R115" s="69">
        <f t="shared" si="1"/>
        <v>356019.3</v>
      </c>
      <c r="S115" s="13">
        <v>2015</v>
      </c>
      <c r="T115" s="69">
        <v>0</v>
      </c>
      <c r="U115" s="69">
        <v>0</v>
      </c>
      <c r="V115" s="70">
        <v>75</v>
      </c>
      <c r="W115" s="12">
        <v>0</v>
      </c>
    </row>
    <row r="116" spans="1:23" ht="25.5" thickTop="1" thickBot="1" x14ac:dyDescent="0.25">
      <c r="A116" s="5" t="s">
        <v>166</v>
      </c>
      <c r="B116" s="5" t="s">
        <v>29</v>
      </c>
      <c r="C116" s="5" t="s">
        <v>144</v>
      </c>
      <c r="D116" s="6" t="s">
        <v>26</v>
      </c>
      <c r="E116" s="5" t="s">
        <v>25</v>
      </c>
      <c r="F116" s="5" t="s">
        <v>25</v>
      </c>
      <c r="G116" s="5" t="s">
        <v>25</v>
      </c>
      <c r="H116" s="6" t="s">
        <v>26</v>
      </c>
      <c r="I116" s="6" t="s">
        <v>26</v>
      </c>
      <c r="J116" s="5" t="s">
        <v>25</v>
      </c>
      <c r="K116" s="6" t="s">
        <v>26</v>
      </c>
      <c r="L116" s="6" t="s">
        <v>26</v>
      </c>
      <c r="M116" s="5" t="s">
        <v>25</v>
      </c>
      <c r="N116" s="5" t="s">
        <v>25</v>
      </c>
      <c r="O116" s="57">
        <v>0</v>
      </c>
      <c r="P116" s="58">
        <v>23287500</v>
      </c>
      <c r="Q116" s="11">
        <v>2015</v>
      </c>
      <c r="R116" s="58">
        <f t="shared" si="1"/>
        <v>4191750</v>
      </c>
      <c r="S116" s="11">
        <v>2015</v>
      </c>
      <c r="T116" s="58">
        <v>0</v>
      </c>
      <c r="U116" s="58">
        <v>0</v>
      </c>
      <c r="V116" s="57">
        <v>0</v>
      </c>
      <c r="W116" s="11">
        <v>0</v>
      </c>
    </row>
    <row r="117" spans="1:23" ht="25.5" thickTop="1" thickBot="1" x14ac:dyDescent="0.25">
      <c r="A117" s="8" t="s">
        <v>166</v>
      </c>
      <c r="B117" s="8" t="s">
        <v>85</v>
      </c>
      <c r="C117" s="8" t="s">
        <v>132</v>
      </c>
      <c r="D117" s="7" t="s">
        <v>26</v>
      </c>
      <c r="E117" s="8" t="s">
        <v>25</v>
      </c>
      <c r="F117" s="8" t="s">
        <v>25</v>
      </c>
      <c r="G117" s="7" t="s">
        <v>26</v>
      </c>
      <c r="H117" s="8" t="s">
        <v>25</v>
      </c>
      <c r="I117" s="7" t="s">
        <v>26</v>
      </c>
      <c r="J117" s="7" t="s">
        <v>26</v>
      </c>
      <c r="K117" s="8" t="s">
        <v>25</v>
      </c>
      <c r="L117" s="8" t="s">
        <v>25</v>
      </c>
      <c r="M117" s="8" t="s">
        <v>25</v>
      </c>
      <c r="N117" s="8" t="s">
        <v>25</v>
      </c>
      <c r="O117" s="60">
        <v>139581</v>
      </c>
      <c r="P117" s="61">
        <v>16938677.75</v>
      </c>
      <c r="Q117" s="13">
        <v>2015</v>
      </c>
      <c r="R117" s="69">
        <f t="shared" si="1"/>
        <v>3048961.9950000001</v>
      </c>
      <c r="S117" s="13">
        <v>2015</v>
      </c>
      <c r="T117" s="69">
        <v>0</v>
      </c>
      <c r="U117" s="69">
        <v>0</v>
      </c>
      <c r="V117" s="70">
        <v>1098</v>
      </c>
      <c r="W117" s="12">
        <v>0</v>
      </c>
    </row>
    <row r="118" spans="1:23" ht="25.5" thickTop="1" thickBot="1" x14ac:dyDescent="0.25">
      <c r="A118" s="5" t="s">
        <v>165</v>
      </c>
      <c r="B118" s="5" t="s">
        <v>68</v>
      </c>
      <c r="C118" s="5" t="s">
        <v>104</v>
      </c>
      <c r="D118" s="6" t="s">
        <v>26</v>
      </c>
      <c r="E118" s="5" t="s">
        <v>25</v>
      </c>
      <c r="F118" s="5" t="s">
        <v>25</v>
      </c>
      <c r="G118" s="6" t="s">
        <v>26</v>
      </c>
      <c r="H118" s="5" t="s">
        <v>25</v>
      </c>
      <c r="I118" s="6" t="s">
        <v>26</v>
      </c>
      <c r="J118" s="6" t="s">
        <v>26</v>
      </c>
      <c r="K118" s="5" t="s">
        <v>25</v>
      </c>
      <c r="L118" s="6" t="s">
        <v>26</v>
      </c>
      <c r="M118" s="5" t="s">
        <v>25</v>
      </c>
      <c r="N118" s="5" t="s">
        <v>25</v>
      </c>
      <c r="O118" s="57">
        <v>73176</v>
      </c>
      <c r="P118" s="58">
        <v>8991850</v>
      </c>
      <c r="Q118" s="11">
        <v>2015</v>
      </c>
      <c r="R118" s="58">
        <f t="shared" si="1"/>
        <v>1618533</v>
      </c>
      <c r="S118" s="11">
        <v>2015</v>
      </c>
      <c r="T118" s="58">
        <v>0</v>
      </c>
      <c r="U118" s="58">
        <v>0</v>
      </c>
      <c r="V118" s="57">
        <v>850</v>
      </c>
      <c r="W118" s="11">
        <v>0</v>
      </c>
    </row>
    <row r="119" spans="1:23" ht="37.5" thickTop="1" thickBot="1" x14ac:dyDescent="0.25">
      <c r="A119" s="8" t="s">
        <v>165</v>
      </c>
      <c r="B119" s="8" t="s">
        <v>106</v>
      </c>
      <c r="C119" s="8" t="s">
        <v>107</v>
      </c>
      <c r="D119" s="7" t="s">
        <v>26</v>
      </c>
      <c r="E119" s="8" t="s">
        <v>25</v>
      </c>
      <c r="F119" s="8" t="s">
        <v>25</v>
      </c>
      <c r="G119" s="7" t="s">
        <v>26</v>
      </c>
      <c r="H119" s="8" t="s">
        <v>25</v>
      </c>
      <c r="I119" s="7" t="s">
        <v>26</v>
      </c>
      <c r="J119" s="7" t="s">
        <v>26</v>
      </c>
      <c r="K119" s="8" t="s">
        <v>25</v>
      </c>
      <c r="L119" s="7" t="s">
        <v>26</v>
      </c>
      <c r="M119" s="8" t="s">
        <v>25</v>
      </c>
      <c r="N119" s="8" t="s">
        <v>25</v>
      </c>
      <c r="O119" s="60">
        <v>225965</v>
      </c>
      <c r="P119" s="61">
        <v>4025000</v>
      </c>
      <c r="Q119" s="13">
        <v>2015</v>
      </c>
      <c r="R119" s="69">
        <f t="shared" si="1"/>
        <v>724500</v>
      </c>
      <c r="S119" s="13">
        <v>2015</v>
      </c>
      <c r="T119" s="69">
        <v>0</v>
      </c>
      <c r="U119" s="69">
        <v>0</v>
      </c>
      <c r="V119" s="70">
        <v>400</v>
      </c>
      <c r="W119" s="12">
        <v>0</v>
      </c>
    </row>
    <row r="120" spans="1:23" ht="37.5" thickTop="1" thickBot="1" x14ac:dyDescent="0.25">
      <c r="A120" s="5" t="s">
        <v>165</v>
      </c>
      <c r="B120" s="5" t="s">
        <v>68</v>
      </c>
      <c r="C120" s="5" t="s">
        <v>72</v>
      </c>
      <c r="D120" s="6" t="s">
        <v>26</v>
      </c>
      <c r="E120" s="5" t="s">
        <v>25</v>
      </c>
      <c r="F120" s="5" t="s">
        <v>25</v>
      </c>
      <c r="G120" s="6" t="s">
        <v>26</v>
      </c>
      <c r="H120" s="5" t="s">
        <v>25</v>
      </c>
      <c r="I120" s="6" t="s">
        <v>26</v>
      </c>
      <c r="J120" s="6" t="s">
        <v>26</v>
      </c>
      <c r="K120" s="5" t="s">
        <v>25</v>
      </c>
      <c r="L120" s="6" t="s">
        <v>26</v>
      </c>
      <c r="M120" s="5" t="s">
        <v>25</v>
      </c>
      <c r="N120" s="5" t="s">
        <v>25</v>
      </c>
      <c r="O120" s="57">
        <v>67482</v>
      </c>
      <c r="P120" s="58">
        <v>7760430</v>
      </c>
      <c r="Q120" s="11">
        <v>2015</v>
      </c>
      <c r="R120" s="58">
        <f t="shared" si="1"/>
        <v>1396877.4</v>
      </c>
      <c r="S120" s="11">
        <v>2015</v>
      </c>
      <c r="T120" s="58">
        <v>0</v>
      </c>
      <c r="U120" s="58">
        <v>0</v>
      </c>
      <c r="V120" s="57">
        <v>850</v>
      </c>
      <c r="W120" s="11">
        <v>0</v>
      </c>
    </row>
    <row r="121" spans="1:23" ht="25.5" thickTop="1" thickBot="1" x14ac:dyDescent="0.25">
      <c r="A121" s="8" t="s">
        <v>165</v>
      </c>
      <c r="B121" s="8" t="s">
        <v>37</v>
      </c>
      <c r="C121" s="8" t="s">
        <v>38</v>
      </c>
      <c r="D121" s="7" t="s">
        <v>26</v>
      </c>
      <c r="E121" s="8" t="s">
        <v>25</v>
      </c>
      <c r="F121" s="8" t="s">
        <v>25</v>
      </c>
      <c r="G121" s="7" t="s">
        <v>26</v>
      </c>
      <c r="H121" s="8" t="s">
        <v>25</v>
      </c>
      <c r="I121" s="7" t="s">
        <v>26</v>
      </c>
      <c r="J121" s="7" t="s">
        <v>26</v>
      </c>
      <c r="K121" s="8" t="s">
        <v>25</v>
      </c>
      <c r="L121" s="7" t="s">
        <v>26</v>
      </c>
      <c r="M121" s="8" t="s">
        <v>25</v>
      </c>
      <c r="N121" s="8" t="s">
        <v>25</v>
      </c>
      <c r="O121" s="60">
        <v>259536</v>
      </c>
      <c r="P121" s="61">
        <v>32831304</v>
      </c>
      <c r="Q121" s="13">
        <v>2015</v>
      </c>
      <c r="R121" s="69">
        <f t="shared" si="1"/>
        <v>5909634.7199999997</v>
      </c>
      <c r="S121" s="13">
        <v>2015</v>
      </c>
      <c r="T121" s="69">
        <v>0</v>
      </c>
      <c r="U121" s="69">
        <v>0</v>
      </c>
      <c r="V121" s="70">
        <v>1800</v>
      </c>
      <c r="W121" s="12">
        <v>0</v>
      </c>
    </row>
    <row r="122" spans="1:23" ht="37.5" thickTop="1" thickBot="1" x14ac:dyDescent="0.25">
      <c r="A122" s="5" t="s">
        <v>166</v>
      </c>
      <c r="B122" s="5" t="s">
        <v>44</v>
      </c>
      <c r="C122" s="5" t="s">
        <v>48</v>
      </c>
      <c r="D122" s="6" t="s">
        <v>26</v>
      </c>
      <c r="E122" s="5" t="s">
        <v>25</v>
      </c>
      <c r="F122" s="5" t="s">
        <v>25</v>
      </c>
      <c r="G122" s="5" t="s">
        <v>25</v>
      </c>
      <c r="H122" s="5" t="s">
        <v>25</v>
      </c>
      <c r="I122" s="6" t="s">
        <v>26</v>
      </c>
      <c r="J122" s="5" t="s">
        <v>25</v>
      </c>
      <c r="K122" s="5" t="s">
        <v>25</v>
      </c>
      <c r="L122" s="5" t="s">
        <v>25</v>
      </c>
      <c r="M122" s="5" t="s">
        <v>25</v>
      </c>
      <c r="N122" s="5" t="s">
        <v>25</v>
      </c>
      <c r="O122" s="57">
        <v>8222</v>
      </c>
      <c r="P122" s="58">
        <v>1358978</v>
      </c>
      <c r="Q122" s="11">
        <v>2015</v>
      </c>
      <c r="R122" s="58">
        <f t="shared" si="1"/>
        <v>244616.03999999998</v>
      </c>
      <c r="S122" s="11">
        <v>2015</v>
      </c>
      <c r="T122" s="58">
        <v>2026</v>
      </c>
      <c r="U122" s="58">
        <v>0</v>
      </c>
      <c r="V122" s="57">
        <v>20</v>
      </c>
      <c r="W122" s="11">
        <v>0</v>
      </c>
    </row>
    <row r="123" spans="1:23" ht="37.5" thickTop="1" thickBot="1" x14ac:dyDescent="0.25">
      <c r="A123" s="8" t="s">
        <v>166</v>
      </c>
      <c r="B123" s="8" t="s">
        <v>44</v>
      </c>
      <c r="C123" s="8" t="s">
        <v>50</v>
      </c>
      <c r="D123" s="7" t="s">
        <v>26</v>
      </c>
      <c r="E123" s="8" t="s">
        <v>25</v>
      </c>
      <c r="F123" s="8" t="s">
        <v>25</v>
      </c>
      <c r="G123" s="8" t="s">
        <v>25</v>
      </c>
      <c r="H123" s="8" t="s">
        <v>25</v>
      </c>
      <c r="I123" s="7" t="s">
        <v>26</v>
      </c>
      <c r="J123" s="8" t="s">
        <v>25</v>
      </c>
      <c r="K123" s="8" t="s">
        <v>25</v>
      </c>
      <c r="L123" s="8" t="s">
        <v>25</v>
      </c>
      <c r="M123" s="8" t="s">
        <v>25</v>
      </c>
      <c r="N123" s="8" t="s">
        <v>25</v>
      </c>
      <c r="O123" s="60">
        <v>8222</v>
      </c>
      <c r="P123" s="61">
        <v>1426926.9</v>
      </c>
      <c r="Q123" s="13">
        <v>2015</v>
      </c>
      <c r="R123" s="69">
        <f t="shared" si="1"/>
        <v>256846.84199999998</v>
      </c>
      <c r="S123" s="13">
        <v>2015</v>
      </c>
      <c r="T123" s="69">
        <v>3039</v>
      </c>
      <c r="U123" s="69">
        <v>0</v>
      </c>
      <c r="V123" s="70">
        <v>20</v>
      </c>
      <c r="W123" s="12">
        <v>0</v>
      </c>
    </row>
    <row r="124" spans="1:23" ht="14.25" thickTop="1" thickBot="1" x14ac:dyDescent="0.25">
      <c r="A124" s="82" t="s">
        <v>161</v>
      </c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74">
        <f>SUM(O115:O123)</f>
        <v>797184</v>
      </c>
      <c r="P124" s="30">
        <f>SUM(P115:P123)</f>
        <v>98598551.650000006</v>
      </c>
      <c r="Q124" s="71"/>
      <c r="R124" s="30">
        <f>SUM(R115:R123)</f>
        <v>17747739.296999998</v>
      </c>
      <c r="S124" s="71"/>
      <c r="T124" s="30">
        <f>SUM(T115:T123)</f>
        <v>5065</v>
      </c>
      <c r="U124" s="30">
        <f>SUM(U115:U123)</f>
        <v>0</v>
      </c>
      <c r="V124" s="27">
        <f>SUM(V115:V123)</f>
        <v>5113</v>
      </c>
      <c r="W124" s="3"/>
    </row>
    <row r="125" spans="1:23" ht="14.25" thickTop="1" thickBot="1" x14ac:dyDescent="0.25">
      <c r="A125" s="79" t="s">
        <v>162</v>
      </c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</row>
    <row r="126" spans="1:23" ht="14.25" thickTop="1" thickBot="1" x14ac:dyDescent="0.25">
      <c r="A126" s="89" t="s">
        <v>163</v>
      </c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1"/>
      <c r="O126" s="23">
        <f>SUM(O38,O101,O114,O124)</f>
        <v>14664723</v>
      </c>
      <c r="P126" s="26">
        <f>SUM(P38,P101,P114,P124)</f>
        <v>834518391.48000002</v>
      </c>
      <c r="Q126" s="75"/>
      <c r="R126" s="26">
        <f>SUM(R38,R101,R114,R124)</f>
        <v>150213310.46639997</v>
      </c>
      <c r="S126" s="75"/>
      <c r="T126" s="26">
        <f>SUM(T38,T101,T114,T124)</f>
        <v>10471</v>
      </c>
      <c r="U126" s="26">
        <f>SUM(U38,U101,U114,U124)</f>
        <v>0</v>
      </c>
      <c r="V126" s="23">
        <f>SUM(V38,V101,V114,V124)</f>
        <v>36853</v>
      </c>
      <c r="W126" s="32"/>
    </row>
    <row r="127" spans="1:23" ht="13.5" thickTop="1" x14ac:dyDescent="0.2">
      <c r="A127" s="31" t="s">
        <v>162</v>
      </c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</row>
    <row r="128" spans="1:23" ht="50.25" customHeight="1" x14ac:dyDescent="0.2">
      <c r="A128" s="82" t="s">
        <v>186</v>
      </c>
      <c r="B128" s="83"/>
      <c r="C128" s="83"/>
      <c r="D128" s="83"/>
      <c r="E128" s="83"/>
      <c r="F128" s="83"/>
      <c r="G128" s="83"/>
      <c r="H128" s="83"/>
      <c r="I128" s="83"/>
      <c r="J128" s="83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</row>
  </sheetData>
  <mergeCells count="9">
    <mergeCell ref="A125:W125"/>
    <mergeCell ref="A126:N126"/>
    <mergeCell ref="A128:J128"/>
    <mergeCell ref="A2:W2"/>
    <mergeCell ref="A3:W3"/>
    <mergeCell ref="A38:N38"/>
    <mergeCell ref="A101:N101"/>
    <mergeCell ref="A114:N114"/>
    <mergeCell ref="A124:N1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0"/>
  <sheetViews>
    <sheetView topLeftCell="A70" zoomScale="80" zoomScaleNormal="80" workbookViewId="0">
      <selection activeCell="G25" sqref="G25"/>
    </sheetView>
  </sheetViews>
  <sheetFormatPr defaultRowHeight="12.75" x14ac:dyDescent="0.2"/>
  <cols>
    <col min="1" max="1" width="15.5703125" style="78" customWidth="1"/>
    <col min="2" max="2" width="16.85546875" style="78" customWidth="1"/>
    <col min="3" max="3" width="18" style="78" customWidth="1"/>
    <col min="4" max="4" width="9.85546875" bestFit="1" customWidth="1"/>
    <col min="5" max="5" width="14.85546875" bestFit="1" customWidth="1"/>
    <col min="6" max="6" width="5.42578125" bestFit="1" customWidth="1"/>
    <col min="7" max="7" width="14.85546875" bestFit="1" customWidth="1"/>
    <col min="8" max="8" width="5.42578125" bestFit="1" customWidth="1"/>
    <col min="9" max="9" width="10.28515625" bestFit="1" customWidth="1"/>
    <col min="10" max="10" width="5.85546875" bestFit="1" customWidth="1"/>
    <col min="11" max="11" width="14.7109375" customWidth="1"/>
    <col min="13" max="13" width="23.42578125" customWidth="1"/>
  </cols>
  <sheetData>
    <row r="2" spans="1:13" ht="13.5" thickBot="1" x14ac:dyDescent="0.25"/>
    <row r="3" spans="1:13" ht="61.5" thickTop="1" thickBot="1" x14ac:dyDescent="0.25">
      <c r="D3" s="9" t="s">
        <v>164</v>
      </c>
      <c r="E3" s="9" t="s">
        <v>16</v>
      </c>
      <c r="F3" s="9" t="s">
        <v>17</v>
      </c>
      <c r="G3" s="9" t="s">
        <v>18</v>
      </c>
      <c r="H3" s="9" t="s">
        <v>19</v>
      </c>
      <c r="I3" s="9" t="s">
        <v>20</v>
      </c>
      <c r="J3" s="9" t="s">
        <v>170</v>
      </c>
      <c r="K3" s="9" t="s">
        <v>21</v>
      </c>
    </row>
    <row r="4" spans="1:13" ht="14.25" thickTop="1" thickBot="1" x14ac:dyDescent="0.25">
      <c r="A4" s="14" t="s">
        <v>167</v>
      </c>
      <c r="B4" s="5" t="s">
        <v>23</v>
      </c>
      <c r="C4" s="5" t="s">
        <v>24</v>
      </c>
      <c r="D4" s="15">
        <v>6019</v>
      </c>
      <c r="E4" s="16">
        <v>331933.7</v>
      </c>
      <c r="F4" s="17">
        <v>2015</v>
      </c>
      <c r="G4" s="16">
        <f>E4*0.18</f>
        <v>59748.065999999999</v>
      </c>
      <c r="H4" s="17">
        <v>2015</v>
      </c>
      <c r="I4" s="16">
        <v>0</v>
      </c>
      <c r="J4" s="16">
        <v>0</v>
      </c>
      <c r="K4" s="15">
        <v>25</v>
      </c>
      <c r="M4" s="5"/>
    </row>
    <row r="5" spans="1:13" ht="37.5" thickTop="1" thickBot="1" x14ac:dyDescent="0.25">
      <c r="A5" s="8" t="s">
        <v>165</v>
      </c>
      <c r="B5" s="8" t="s">
        <v>27</v>
      </c>
      <c r="C5" s="8" t="s">
        <v>28</v>
      </c>
      <c r="D5" s="18">
        <v>21464</v>
      </c>
      <c r="E5" s="19">
        <v>1776750</v>
      </c>
      <c r="F5" s="20">
        <v>2015</v>
      </c>
      <c r="G5" s="21">
        <f t="shared" ref="G5:G68" si="0">E5*0.18</f>
        <v>319815</v>
      </c>
      <c r="H5" s="20">
        <v>2015</v>
      </c>
      <c r="I5" s="21">
        <v>0</v>
      </c>
      <c r="J5" s="21">
        <v>0</v>
      </c>
      <c r="K5" s="22">
        <v>0</v>
      </c>
      <c r="M5" s="8"/>
    </row>
    <row r="6" spans="1:13" ht="37.5" thickTop="1" thickBot="1" x14ac:dyDescent="0.25">
      <c r="A6" s="5" t="s">
        <v>165</v>
      </c>
      <c r="B6" s="5" t="s">
        <v>29</v>
      </c>
      <c r="C6" s="5" t="s">
        <v>30</v>
      </c>
      <c r="D6" s="15">
        <v>14306</v>
      </c>
      <c r="E6" s="16">
        <v>5931394.0999999996</v>
      </c>
      <c r="F6" s="17">
        <v>2015</v>
      </c>
      <c r="G6" s="16">
        <f t="shared" si="0"/>
        <v>1067650.9379999998</v>
      </c>
      <c r="H6" s="17">
        <v>2015</v>
      </c>
      <c r="I6" s="16">
        <v>0</v>
      </c>
      <c r="J6" s="16">
        <v>0</v>
      </c>
      <c r="K6" s="15">
        <v>0</v>
      </c>
      <c r="M6" s="5"/>
    </row>
    <row r="7" spans="1:13" ht="25.5" thickTop="1" thickBot="1" x14ac:dyDescent="0.25">
      <c r="A7" s="8" t="s">
        <v>165</v>
      </c>
      <c r="B7" s="8" t="s">
        <v>31</v>
      </c>
      <c r="C7" s="8" t="s">
        <v>32</v>
      </c>
      <c r="D7" s="18">
        <v>8692</v>
      </c>
      <c r="E7" s="21">
        <v>3055310.8</v>
      </c>
      <c r="F7" s="20">
        <v>2015</v>
      </c>
      <c r="G7" s="21">
        <f t="shared" si="0"/>
        <v>549955.9439999999</v>
      </c>
      <c r="H7" s="20">
        <v>2015</v>
      </c>
      <c r="I7" s="21">
        <v>0</v>
      </c>
      <c r="J7" s="21">
        <v>0</v>
      </c>
      <c r="K7" s="22">
        <v>40</v>
      </c>
      <c r="M7" s="8"/>
    </row>
    <row r="8" spans="1:13" ht="25.5" thickTop="1" thickBot="1" x14ac:dyDescent="0.25">
      <c r="A8" s="5" t="s">
        <v>165</v>
      </c>
      <c r="B8" s="5" t="s">
        <v>33</v>
      </c>
      <c r="C8" s="5" t="s">
        <v>34</v>
      </c>
      <c r="D8" s="15">
        <v>20000</v>
      </c>
      <c r="E8" s="16">
        <v>2645000</v>
      </c>
      <c r="F8" s="17">
        <v>2015</v>
      </c>
      <c r="G8" s="16">
        <f t="shared" si="0"/>
        <v>476100</v>
      </c>
      <c r="H8" s="17">
        <v>2015</v>
      </c>
      <c r="I8" s="16">
        <v>0</v>
      </c>
      <c r="J8" s="16">
        <v>0</v>
      </c>
      <c r="K8" s="15">
        <v>200</v>
      </c>
      <c r="M8" s="5"/>
    </row>
    <row r="9" spans="1:13" ht="14.25" thickTop="1" thickBot="1" x14ac:dyDescent="0.25">
      <c r="A9" s="8" t="s">
        <v>168</v>
      </c>
      <c r="B9" s="8" t="s">
        <v>33</v>
      </c>
      <c r="C9" s="8" t="s">
        <v>35</v>
      </c>
      <c r="D9" s="18">
        <v>1750</v>
      </c>
      <c r="E9" s="21">
        <v>290030</v>
      </c>
      <c r="F9" s="20">
        <v>2015</v>
      </c>
      <c r="G9" s="21">
        <f t="shared" si="0"/>
        <v>52205.4</v>
      </c>
      <c r="H9" s="20">
        <v>2015</v>
      </c>
      <c r="I9" s="21">
        <v>0</v>
      </c>
      <c r="J9" s="21">
        <v>0</v>
      </c>
      <c r="K9" s="22">
        <v>50</v>
      </c>
      <c r="M9" s="8"/>
    </row>
    <row r="10" spans="1:13" ht="25.5" thickTop="1" thickBot="1" x14ac:dyDescent="0.25">
      <c r="A10" s="5" t="s">
        <v>166</v>
      </c>
      <c r="B10" s="5" t="s">
        <v>33</v>
      </c>
      <c r="C10" s="5" t="s">
        <v>36</v>
      </c>
      <c r="D10" s="15">
        <v>20000</v>
      </c>
      <c r="E10" s="16">
        <v>2251493</v>
      </c>
      <c r="F10" s="17">
        <v>2015</v>
      </c>
      <c r="G10" s="16">
        <f t="shared" si="0"/>
        <v>405268.74</v>
      </c>
      <c r="H10" s="17">
        <v>2015</v>
      </c>
      <c r="I10" s="16">
        <v>2367</v>
      </c>
      <c r="J10" s="16">
        <v>0</v>
      </c>
      <c r="K10" s="15">
        <v>250</v>
      </c>
      <c r="M10" s="5"/>
    </row>
    <row r="11" spans="1:13" ht="14.25" thickTop="1" thickBot="1" x14ac:dyDescent="0.25">
      <c r="A11" s="8" t="s">
        <v>165</v>
      </c>
      <c r="B11" s="8" t="s">
        <v>37</v>
      </c>
      <c r="C11" s="8" t="s">
        <v>38</v>
      </c>
      <c r="D11" s="18">
        <v>259536</v>
      </c>
      <c r="E11" s="21">
        <v>32831304</v>
      </c>
      <c r="F11" s="20">
        <v>2015</v>
      </c>
      <c r="G11" s="21">
        <f t="shared" si="0"/>
        <v>5909634.7199999997</v>
      </c>
      <c r="H11" s="20">
        <v>2015</v>
      </c>
      <c r="I11" s="21">
        <v>0</v>
      </c>
      <c r="J11" s="21">
        <v>0</v>
      </c>
      <c r="K11" s="18">
        <v>1800</v>
      </c>
      <c r="M11" s="8"/>
    </row>
    <row r="12" spans="1:13" ht="14.25" thickTop="1" thickBot="1" x14ac:dyDescent="0.25">
      <c r="A12" s="5" t="s">
        <v>39</v>
      </c>
      <c r="B12" s="5" t="s">
        <v>37</v>
      </c>
      <c r="C12" s="5" t="s">
        <v>40</v>
      </c>
      <c r="D12" s="15">
        <v>231826</v>
      </c>
      <c r="E12" s="16">
        <v>28282121.52</v>
      </c>
      <c r="F12" s="17">
        <v>2015</v>
      </c>
      <c r="G12" s="16">
        <f t="shared" si="0"/>
        <v>5090781.8735999996</v>
      </c>
      <c r="H12" s="17">
        <v>2015</v>
      </c>
      <c r="I12" s="16">
        <v>0</v>
      </c>
      <c r="J12" s="16">
        <v>0</v>
      </c>
      <c r="K12" s="15">
        <v>1800</v>
      </c>
      <c r="M12" s="5"/>
    </row>
    <row r="13" spans="1:13" ht="25.5" thickTop="1" thickBot="1" x14ac:dyDescent="0.25">
      <c r="A13" s="8" t="s">
        <v>166</v>
      </c>
      <c r="B13" s="8" t="s">
        <v>41</v>
      </c>
      <c r="C13" s="8" t="s">
        <v>42</v>
      </c>
      <c r="D13" s="18">
        <v>272793</v>
      </c>
      <c r="E13" s="21">
        <v>3623372.85</v>
      </c>
      <c r="F13" s="20">
        <v>2015</v>
      </c>
      <c r="G13" s="21">
        <f t="shared" si="0"/>
        <v>652207.11300000001</v>
      </c>
      <c r="H13" s="20">
        <v>2015</v>
      </c>
      <c r="I13" s="21">
        <v>0</v>
      </c>
      <c r="J13" s="21">
        <v>0</v>
      </c>
      <c r="K13" s="18">
        <v>1438</v>
      </c>
      <c r="M13" s="8"/>
    </row>
    <row r="14" spans="1:13" ht="25.5" thickTop="1" thickBot="1" x14ac:dyDescent="0.25">
      <c r="A14" s="5" t="s">
        <v>39</v>
      </c>
      <c r="B14" s="5" t="s">
        <v>37</v>
      </c>
      <c r="C14" s="5" t="s">
        <v>43</v>
      </c>
      <c r="D14" s="15">
        <v>248280</v>
      </c>
      <c r="E14" s="16">
        <v>7992010.0999999996</v>
      </c>
      <c r="F14" s="17">
        <v>2015</v>
      </c>
      <c r="G14" s="16">
        <f t="shared" si="0"/>
        <v>1438561.818</v>
      </c>
      <c r="H14" s="17">
        <v>2015</v>
      </c>
      <c r="I14" s="16">
        <v>0</v>
      </c>
      <c r="J14" s="16">
        <v>0</v>
      </c>
      <c r="K14" s="15">
        <v>1600</v>
      </c>
      <c r="M14" s="5"/>
    </row>
    <row r="15" spans="1:13" ht="37.5" thickTop="1" thickBot="1" x14ac:dyDescent="0.25">
      <c r="A15" s="8" t="s">
        <v>165</v>
      </c>
      <c r="B15" s="8" t="s">
        <v>44</v>
      </c>
      <c r="C15" s="8" t="s">
        <v>45</v>
      </c>
      <c r="D15" s="18">
        <v>12658</v>
      </c>
      <c r="E15" s="21">
        <v>1725000</v>
      </c>
      <c r="F15" s="20">
        <v>2015</v>
      </c>
      <c r="G15" s="21">
        <f t="shared" si="0"/>
        <v>310500</v>
      </c>
      <c r="H15" s="20">
        <v>2015</v>
      </c>
      <c r="I15" s="21">
        <v>0</v>
      </c>
      <c r="J15" s="21">
        <v>0</v>
      </c>
      <c r="K15" s="22">
        <v>25</v>
      </c>
      <c r="M15" s="8"/>
    </row>
    <row r="16" spans="1:13" ht="25.5" thickTop="1" thickBot="1" x14ac:dyDescent="0.25">
      <c r="A16" s="5" t="s">
        <v>165</v>
      </c>
      <c r="B16" s="5" t="s">
        <v>44</v>
      </c>
      <c r="C16" s="5" t="s">
        <v>46</v>
      </c>
      <c r="D16" s="15">
        <v>5863</v>
      </c>
      <c r="E16" s="16">
        <v>1725966</v>
      </c>
      <c r="F16" s="17">
        <v>2015</v>
      </c>
      <c r="G16" s="16">
        <f t="shared" si="0"/>
        <v>310673.88</v>
      </c>
      <c r="H16" s="17">
        <v>2015</v>
      </c>
      <c r="I16" s="16">
        <v>0</v>
      </c>
      <c r="J16" s="16">
        <v>0</v>
      </c>
      <c r="K16" s="15">
        <v>10</v>
      </c>
      <c r="M16" s="5"/>
    </row>
    <row r="17" spans="1:13" ht="37.5" thickTop="1" thickBot="1" x14ac:dyDescent="0.25">
      <c r="A17" s="8" t="s">
        <v>167</v>
      </c>
      <c r="B17" s="8" t="s">
        <v>44</v>
      </c>
      <c r="C17" s="8" t="s">
        <v>47</v>
      </c>
      <c r="D17" s="18">
        <v>2300</v>
      </c>
      <c r="E17" s="21">
        <v>747500</v>
      </c>
      <c r="F17" s="20">
        <v>2015</v>
      </c>
      <c r="G17" s="21">
        <f t="shared" si="0"/>
        <v>134550</v>
      </c>
      <c r="H17" s="20">
        <v>2015</v>
      </c>
      <c r="I17" s="21">
        <v>0</v>
      </c>
      <c r="J17" s="21">
        <v>0</v>
      </c>
      <c r="K17" s="22">
        <v>20</v>
      </c>
      <c r="M17" s="8"/>
    </row>
    <row r="18" spans="1:13" ht="37.5" thickTop="1" thickBot="1" x14ac:dyDescent="0.25">
      <c r="A18" s="5" t="s">
        <v>166</v>
      </c>
      <c r="B18" s="5" t="s">
        <v>44</v>
      </c>
      <c r="C18" s="5" t="s">
        <v>48</v>
      </c>
      <c r="D18" s="15">
        <v>8222</v>
      </c>
      <c r="E18" s="16">
        <v>1358978</v>
      </c>
      <c r="F18" s="17">
        <v>2015</v>
      </c>
      <c r="G18" s="16">
        <f t="shared" si="0"/>
        <v>244616.03999999998</v>
      </c>
      <c r="H18" s="17">
        <v>2015</v>
      </c>
      <c r="I18" s="16">
        <v>2026</v>
      </c>
      <c r="J18" s="16">
        <v>0</v>
      </c>
      <c r="K18" s="15">
        <v>20</v>
      </c>
      <c r="M18" s="5"/>
    </row>
    <row r="19" spans="1:13" ht="37.5" thickTop="1" thickBot="1" x14ac:dyDescent="0.25">
      <c r="A19" s="8" t="s">
        <v>39</v>
      </c>
      <c r="B19" s="8" t="s">
        <v>44</v>
      </c>
      <c r="C19" s="8" t="s">
        <v>49</v>
      </c>
      <c r="D19" s="18">
        <v>5846</v>
      </c>
      <c r="E19" s="21">
        <v>770500</v>
      </c>
      <c r="F19" s="20">
        <v>2015</v>
      </c>
      <c r="G19" s="21">
        <f t="shared" si="0"/>
        <v>138690</v>
      </c>
      <c r="H19" s="20">
        <v>2015</v>
      </c>
      <c r="I19" s="21">
        <v>0</v>
      </c>
      <c r="J19" s="21">
        <v>0</v>
      </c>
      <c r="K19" s="22">
        <v>20</v>
      </c>
      <c r="M19" s="8"/>
    </row>
    <row r="20" spans="1:13" ht="37.5" thickTop="1" thickBot="1" x14ac:dyDescent="0.25">
      <c r="A20" s="5" t="s">
        <v>39</v>
      </c>
      <c r="B20" s="5" t="s">
        <v>44</v>
      </c>
      <c r="C20" s="5" t="s">
        <v>183</v>
      </c>
      <c r="D20" s="15">
        <v>5379</v>
      </c>
      <c r="E20" s="16">
        <v>721675.6</v>
      </c>
      <c r="F20" s="17">
        <v>2015</v>
      </c>
      <c r="G20" s="16">
        <f t="shared" si="0"/>
        <v>129901.60799999999</v>
      </c>
      <c r="H20" s="17">
        <v>2015</v>
      </c>
      <c r="I20" s="16">
        <v>0</v>
      </c>
      <c r="J20" s="16">
        <v>0</v>
      </c>
      <c r="K20" s="15">
        <v>20</v>
      </c>
      <c r="M20" s="5"/>
    </row>
    <row r="21" spans="1:13" ht="37.5" thickTop="1" thickBot="1" x14ac:dyDescent="0.25">
      <c r="A21" s="8" t="s">
        <v>166</v>
      </c>
      <c r="B21" s="8" t="s">
        <v>44</v>
      </c>
      <c r="C21" s="8" t="s">
        <v>50</v>
      </c>
      <c r="D21" s="18">
        <v>8222</v>
      </c>
      <c r="E21" s="21">
        <v>1426926.9</v>
      </c>
      <c r="F21" s="20">
        <v>2015</v>
      </c>
      <c r="G21" s="21">
        <f t="shared" si="0"/>
        <v>256846.84199999998</v>
      </c>
      <c r="H21" s="20">
        <v>2015</v>
      </c>
      <c r="I21" s="21">
        <v>3039</v>
      </c>
      <c r="J21" s="21">
        <v>0</v>
      </c>
      <c r="K21" s="22">
        <v>20</v>
      </c>
      <c r="M21" s="8"/>
    </row>
    <row r="22" spans="1:13" ht="37.5" thickTop="1" thickBot="1" x14ac:dyDescent="0.25">
      <c r="A22" s="5" t="s">
        <v>166</v>
      </c>
      <c r="B22" s="5" t="s">
        <v>44</v>
      </c>
      <c r="C22" s="5" t="s">
        <v>51</v>
      </c>
      <c r="D22" s="15">
        <v>9128</v>
      </c>
      <c r="E22" s="16">
        <v>1242517.5</v>
      </c>
      <c r="F22" s="17">
        <v>2015</v>
      </c>
      <c r="G22" s="16">
        <f t="shared" si="0"/>
        <v>223653.15</v>
      </c>
      <c r="H22" s="17">
        <v>2015</v>
      </c>
      <c r="I22" s="16">
        <v>3039</v>
      </c>
      <c r="J22" s="16">
        <v>0</v>
      </c>
      <c r="K22" s="15">
        <v>20</v>
      </c>
      <c r="M22" s="5"/>
    </row>
    <row r="23" spans="1:13" ht="37.5" thickTop="1" thickBot="1" x14ac:dyDescent="0.25">
      <c r="A23" s="8" t="s">
        <v>166</v>
      </c>
      <c r="B23" s="8" t="s">
        <v>44</v>
      </c>
      <c r="C23" s="8" t="s">
        <v>52</v>
      </c>
      <c r="D23" s="18">
        <v>3672</v>
      </c>
      <c r="E23" s="21">
        <v>453198.9</v>
      </c>
      <c r="F23" s="20">
        <v>2015</v>
      </c>
      <c r="G23" s="21">
        <f t="shared" si="0"/>
        <v>81575.801999999996</v>
      </c>
      <c r="H23" s="20">
        <v>2015</v>
      </c>
      <c r="I23" s="21">
        <v>0</v>
      </c>
      <c r="J23" s="21">
        <v>0</v>
      </c>
      <c r="K23" s="22">
        <v>10</v>
      </c>
      <c r="M23" s="8"/>
    </row>
    <row r="24" spans="1:13" ht="37.5" thickTop="1" thickBot="1" x14ac:dyDescent="0.25">
      <c r="A24" s="5" t="s">
        <v>168</v>
      </c>
      <c r="B24" s="5" t="s">
        <v>44</v>
      </c>
      <c r="C24" s="5" t="s">
        <v>53</v>
      </c>
      <c r="D24" s="15">
        <v>5524</v>
      </c>
      <c r="E24" s="16">
        <v>2200000</v>
      </c>
      <c r="F24" s="17">
        <v>2015</v>
      </c>
      <c r="G24" s="16">
        <f t="shared" si="0"/>
        <v>396000</v>
      </c>
      <c r="H24" s="17">
        <v>2015</v>
      </c>
      <c r="I24" s="16">
        <v>0</v>
      </c>
      <c r="J24" s="16">
        <v>0</v>
      </c>
      <c r="K24" s="15">
        <v>20</v>
      </c>
      <c r="M24" s="5"/>
    </row>
    <row r="25" spans="1:13" ht="37.5" thickTop="1" thickBot="1" x14ac:dyDescent="0.25">
      <c r="A25" s="8" t="s">
        <v>39</v>
      </c>
      <c r="B25" s="8" t="s">
        <v>44</v>
      </c>
      <c r="C25" s="8" t="s">
        <v>54</v>
      </c>
      <c r="D25" s="18">
        <v>4265</v>
      </c>
      <c r="E25" s="21">
        <v>504735</v>
      </c>
      <c r="F25" s="20">
        <v>2015</v>
      </c>
      <c r="G25" s="21">
        <f t="shared" si="0"/>
        <v>90852.3</v>
      </c>
      <c r="H25" s="20">
        <v>2015</v>
      </c>
      <c r="I25" s="21">
        <v>0</v>
      </c>
      <c r="J25" s="21">
        <v>0</v>
      </c>
      <c r="K25" s="22">
        <v>20</v>
      </c>
      <c r="M25" s="8"/>
    </row>
    <row r="26" spans="1:13" ht="37.5" thickTop="1" thickBot="1" x14ac:dyDescent="0.25">
      <c r="A26" s="5" t="s">
        <v>39</v>
      </c>
      <c r="B26" s="5" t="s">
        <v>44</v>
      </c>
      <c r="C26" s="5" t="s">
        <v>55</v>
      </c>
      <c r="D26" s="15">
        <v>5920</v>
      </c>
      <c r="E26" s="16">
        <v>794256.7</v>
      </c>
      <c r="F26" s="17">
        <v>2015</v>
      </c>
      <c r="G26" s="16">
        <f t="shared" si="0"/>
        <v>142966.20599999998</v>
      </c>
      <c r="H26" s="17">
        <v>2015</v>
      </c>
      <c r="I26" s="16">
        <v>0</v>
      </c>
      <c r="J26" s="16">
        <v>0</v>
      </c>
      <c r="K26" s="15">
        <v>20</v>
      </c>
      <c r="M26" s="5"/>
    </row>
    <row r="27" spans="1:13" ht="37.5" thickTop="1" thickBot="1" x14ac:dyDescent="0.25">
      <c r="A27" s="8" t="s">
        <v>165</v>
      </c>
      <c r="B27" s="8" t="s">
        <v>44</v>
      </c>
      <c r="C27" s="8" t="s">
        <v>56</v>
      </c>
      <c r="D27" s="18">
        <v>8692</v>
      </c>
      <c r="E27" s="21">
        <v>755310.8</v>
      </c>
      <c r="F27" s="20">
        <v>2015</v>
      </c>
      <c r="G27" s="21">
        <f t="shared" si="0"/>
        <v>135955.94400000002</v>
      </c>
      <c r="H27" s="20">
        <v>2015</v>
      </c>
      <c r="I27" s="21">
        <v>0</v>
      </c>
      <c r="J27" s="21">
        <v>0</v>
      </c>
      <c r="K27" s="22">
        <v>20</v>
      </c>
      <c r="M27" s="8"/>
    </row>
    <row r="28" spans="1:13" ht="37.5" thickTop="1" thickBot="1" x14ac:dyDescent="0.25">
      <c r="A28" s="5" t="s">
        <v>165</v>
      </c>
      <c r="B28" s="5" t="s">
        <v>57</v>
      </c>
      <c r="C28" s="5" t="s">
        <v>58</v>
      </c>
      <c r="D28" s="15">
        <v>65750</v>
      </c>
      <c r="E28" s="16">
        <v>7230544.5</v>
      </c>
      <c r="F28" s="17">
        <v>2015</v>
      </c>
      <c r="G28" s="16">
        <f t="shared" si="0"/>
        <v>1301498.01</v>
      </c>
      <c r="H28" s="17">
        <v>2015</v>
      </c>
      <c r="I28" s="16">
        <v>0</v>
      </c>
      <c r="J28" s="16">
        <v>0</v>
      </c>
      <c r="K28" s="15">
        <v>600</v>
      </c>
      <c r="M28" s="5"/>
    </row>
    <row r="29" spans="1:13" ht="37.5" thickTop="1" thickBot="1" x14ac:dyDescent="0.25">
      <c r="A29" s="8" t="s">
        <v>165</v>
      </c>
      <c r="B29" s="8" t="s">
        <v>59</v>
      </c>
      <c r="C29" s="8" t="s">
        <v>60</v>
      </c>
      <c r="D29" s="18">
        <v>304900</v>
      </c>
      <c r="E29" s="21">
        <v>35650000</v>
      </c>
      <c r="F29" s="20">
        <v>2015</v>
      </c>
      <c r="G29" s="21">
        <f t="shared" si="0"/>
        <v>6417000</v>
      </c>
      <c r="H29" s="20">
        <v>2015</v>
      </c>
      <c r="I29" s="21">
        <v>0</v>
      </c>
      <c r="J29" s="21">
        <v>0</v>
      </c>
      <c r="K29" s="22">
        <v>0</v>
      </c>
      <c r="M29" s="8"/>
    </row>
    <row r="30" spans="1:13" ht="25.5" thickTop="1" thickBot="1" x14ac:dyDescent="0.25">
      <c r="A30" s="5" t="s">
        <v>39</v>
      </c>
      <c r="B30" s="5" t="s">
        <v>61</v>
      </c>
      <c r="C30" s="5" t="s">
        <v>62</v>
      </c>
      <c r="D30" s="15">
        <v>80795</v>
      </c>
      <c r="E30" s="16">
        <v>10441425</v>
      </c>
      <c r="F30" s="17">
        <v>2015</v>
      </c>
      <c r="G30" s="16">
        <f t="shared" si="0"/>
        <v>1879456.5</v>
      </c>
      <c r="H30" s="17">
        <v>2015</v>
      </c>
      <c r="I30" s="16">
        <v>0</v>
      </c>
      <c r="J30" s="16">
        <v>0</v>
      </c>
      <c r="K30" s="15">
        <v>850</v>
      </c>
      <c r="M30" s="5"/>
    </row>
    <row r="31" spans="1:13" ht="25.5" thickTop="1" thickBot="1" x14ac:dyDescent="0.25">
      <c r="A31" s="8" t="s">
        <v>166</v>
      </c>
      <c r="B31" s="8" t="s">
        <v>61</v>
      </c>
      <c r="C31" s="8" t="s">
        <v>63</v>
      </c>
      <c r="D31" s="18">
        <v>71053</v>
      </c>
      <c r="E31" s="21">
        <v>8171440</v>
      </c>
      <c r="F31" s="20">
        <v>2015</v>
      </c>
      <c r="G31" s="21">
        <f t="shared" si="0"/>
        <v>1470859.2</v>
      </c>
      <c r="H31" s="20">
        <v>2015</v>
      </c>
      <c r="I31" s="21">
        <v>0</v>
      </c>
      <c r="J31" s="21">
        <v>0</v>
      </c>
      <c r="K31" s="22">
        <v>610</v>
      </c>
      <c r="M31" s="8"/>
    </row>
    <row r="32" spans="1:13" ht="14.25" thickTop="1" thickBot="1" x14ac:dyDescent="0.25">
      <c r="A32" s="5" t="s">
        <v>39</v>
      </c>
      <c r="B32" s="5" t="s">
        <v>64</v>
      </c>
      <c r="C32" s="5" t="s">
        <v>65</v>
      </c>
      <c r="D32" s="15">
        <v>63734</v>
      </c>
      <c r="E32" s="16">
        <v>7329410</v>
      </c>
      <c r="F32" s="17">
        <v>2015</v>
      </c>
      <c r="G32" s="16">
        <f t="shared" si="0"/>
        <v>1319293.8</v>
      </c>
      <c r="H32" s="17">
        <v>2015</v>
      </c>
      <c r="I32" s="16">
        <v>0</v>
      </c>
      <c r="J32" s="16">
        <v>0</v>
      </c>
      <c r="K32" s="15">
        <v>50</v>
      </c>
      <c r="M32" s="5"/>
    </row>
    <row r="33" spans="1:13" ht="25.5" thickTop="1" thickBot="1" x14ac:dyDescent="0.25">
      <c r="A33" s="8" t="s">
        <v>165</v>
      </c>
      <c r="B33" s="8" t="s">
        <v>66</v>
      </c>
      <c r="C33" s="8" t="s">
        <v>67</v>
      </c>
      <c r="D33" s="18">
        <v>136795</v>
      </c>
      <c r="E33" s="21">
        <v>9027563.25</v>
      </c>
      <c r="F33" s="20">
        <v>2015</v>
      </c>
      <c r="G33" s="21">
        <f t="shared" si="0"/>
        <v>1624961.385</v>
      </c>
      <c r="H33" s="20">
        <v>2015</v>
      </c>
      <c r="I33" s="21">
        <v>0</v>
      </c>
      <c r="J33" s="21">
        <v>0</v>
      </c>
      <c r="K33" s="22">
        <v>1150</v>
      </c>
      <c r="M33" s="8"/>
    </row>
    <row r="34" spans="1:13" ht="25.5" thickTop="1" thickBot="1" x14ac:dyDescent="0.25">
      <c r="A34" s="5" t="s">
        <v>165</v>
      </c>
      <c r="B34" s="5" t="s">
        <v>68</v>
      </c>
      <c r="C34" s="5" t="s">
        <v>69</v>
      </c>
      <c r="D34" s="15">
        <v>87500</v>
      </c>
      <c r="E34" s="16">
        <v>7662751</v>
      </c>
      <c r="F34" s="17">
        <v>2015</v>
      </c>
      <c r="G34" s="16">
        <f t="shared" si="0"/>
        <v>1379295.18</v>
      </c>
      <c r="H34" s="17">
        <v>2015</v>
      </c>
      <c r="I34" s="16">
        <v>0</v>
      </c>
      <c r="J34" s="16">
        <v>0</v>
      </c>
      <c r="K34" s="15">
        <v>850</v>
      </c>
      <c r="M34" s="5"/>
    </row>
    <row r="35" spans="1:13" ht="25.5" thickTop="1" thickBot="1" x14ac:dyDescent="0.25">
      <c r="A35" s="8" t="s">
        <v>39</v>
      </c>
      <c r="B35" s="8" t="s">
        <v>66</v>
      </c>
      <c r="C35" s="8" t="s">
        <v>70</v>
      </c>
      <c r="D35" s="18">
        <v>137879</v>
      </c>
      <c r="E35" s="21">
        <v>16988139.25</v>
      </c>
      <c r="F35" s="20">
        <v>2015</v>
      </c>
      <c r="G35" s="21">
        <f t="shared" si="0"/>
        <v>3057865.0649999999</v>
      </c>
      <c r="H35" s="20">
        <v>2015</v>
      </c>
      <c r="I35" s="21">
        <v>0</v>
      </c>
      <c r="J35" s="21">
        <v>0</v>
      </c>
      <c r="K35" s="22">
        <v>1150</v>
      </c>
      <c r="M35" s="8"/>
    </row>
    <row r="36" spans="1:13" ht="25.5" thickTop="1" thickBot="1" x14ac:dyDescent="0.25">
      <c r="A36" s="5" t="s">
        <v>166</v>
      </c>
      <c r="B36" s="5" t="s">
        <v>61</v>
      </c>
      <c r="C36" s="5" t="s">
        <v>71</v>
      </c>
      <c r="D36" s="15">
        <v>62732</v>
      </c>
      <c r="E36" s="16">
        <v>7574889</v>
      </c>
      <c r="F36" s="17">
        <v>2015</v>
      </c>
      <c r="G36" s="16">
        <f t="shared" si="0"/>
        <v>1363480.02</v>
      </c>
      <c r="H36" s="17">
        <v>2015</v>
      </c>
      <c r="I36" s="16">
        <v>0</v>
      </c>
      <c r="J36" s="16">
        <v>0</v>
      </c>
      <c r="K36" s="15">
        <v>701</v>
      </c>
      <c r="M36" s="5"/>
    </row>
    <row r="37" spans="1:13" ht="25.5" thickTop="1" thickBot="1" x14ac:dyDescent="0.25">
      <c r="A37" s="8" t="s">
        <v>165</v>
      </c>
      <c r="B37" s="8" t="s">
        <v>68</v>
      </c>
      <c r="C37" s="8" t="s">
        <v>72</v>
      </c>
      <c r="D37" s="18">
        <v>67482</v>
      </c>
      <c r="E37" s="21">
        <v>7760430</v>
      </c>
      <c r="F37" s="20">
        <v>2015</v>
      </c>
      <c r="G37" s="21">
        <f t="shared" si="0"/>
        <v>1396877.4</v>
      </c>
      <c r="H37" s="20">
        <v>2015</v>
      </c>
      <c r="I37" s="21">
        <v>0</v>
      </c>
      <c r="J37" s="21">
        <v>0</v>
      </c>
      <c r="K37" s="22">
        <v>850</v>
      </c>
      <c r="M37" s="8"/>
    </row>
    <row r="38" spans="1:13" ht="14.25" thickTop="1" thickBot="1" x14ac:dyDescent="0.25">
      <c r="A38" s="5" t="s">
        <v>165</v>
      </c>
      <c r="B38" s="5" t="s">
        <v>23</v>
      </c>
      <c r="C38" s="5" t="s">
        <v>73</v>
      </c>
      <c r="D38" s="15">
        <v>13512</v>
      </c>
      <c r="E38" s="16">
        <v>1245197</v>
      </c>
      <c r="F38" s="17">
        <v>2015</v>
      </c>
      <c r="G38" s="16">
        <f t="shared" si="0"/>
        <v>224135.46</v>
      </c>
      <c r="H38" s="17">
        <v>2015</v>
      </c>
      <c r="I38" s="16">
        <v>0</v>
      </c>
      <c r="J38" s="16">
        <v>0</v>
      </c>
      <c r="K38" s="15">
        <v>350</v>
      </c>
      <c r="M38" s="5"/>
    </row>
    <row r="39" spans="1:13" ht="37.5" thickTop="1" thickBot="1" x14ac:dyDescent="0.25">
      <c r="A39" s="8" t="s">
        <v>39</v>
      </c>
      <c r="B39" s="8" t="s">
        <v>74</v>
      </c>
      <c r="C39" s="8" t="s">
        <v>75</v>
      </c>
      <c r="D39" s="18">
        <v>14236</v>
      </c>
      <c r="E39" s="21">
        <v>1380000</v>
      </c>
      <c r="F39" s="20">
        <v>2015</v>
      </c>
      <c r="G39" s="21">
        <f t="shared" si="0"/>
        <v>248400</v>
      </c>
      <c r="H39" s="20">
        <v>2015</v>
      </c>
      <c r="I39" s="21">
        <v>0</v>
      </c>
      <c r="J39" s="21">
        <v>0</v>
      </c>
      <c r="K39" s="22">
        <v>25</v>
      </c>
      <c r="M39" s="8"/>
    </row>
    <row r="40" spans="1:13" ht="25.5" thickTop="1" thickBot="1" x14ac:dyDescent="0.25">
      <c r="A40" s="5" t="s">
        <v>39</v>
      </c>
      <c r="B40" s="5" t="s">
        <v>44</v>
      </c>
      <c r="C40" s="5" t="s">
        <v>76</v>
      </c>
      <c r="D40" s="15">
        <v>5846</v>
      </c>
      <c r="E40" s="16">
        <v>784329.9</v>
      </c>
      <c r="F40" s="17">
        <v>2015</v>
      </c>
      <c r="G40" s="16">
        <f t="shared" si="0"/>
        <v>141179.38200000001</v>
      </c>
      <c r="H40" s="17">
        <v>2015</v>
      </c>
      <c r="I40" s="16">
        <v>0</v>
      </c>
      <c r="J40" s="16">
        <v>0</v>
      </c>
      <c r="K40" s="15">
        <v>20</v>
      </c>
      <c r="M40" s="5"/>
    </row>
    <row r="41" spans="1:13" ht="25.5" thickTop="1" thickBot="1" x14ac:dyDescent="0.25">
      <c r="A41" s="8" t="s">
        <v>39</v>
      </c>
      <c r="B41" s="8" t="s">
        <v>74</v>
      </c>
      <c r="C41" s="8" t="s">
        <v>77</v>
      </c>
      <c r="D41" s="18">
        <v>5495</v>
      </c>
      <c r="E41" s="21">
        <v>504586.65</v>
      </c>
      <c r="F41" s="20">
        <v>2015</v>
      </c>
      <c r="G41" s="21">
        <f t="shared" si="0"/>
        <v>90825.596999999994</v>
      </c>
      <c r="H41" s="20">
        <v>2015</v>
      </c>
      <c r="I41" s="21">
        <v>0</v>
      </c>
      <c r="J41" s="21">
        <v>0</v>
      </c>
      <c r="K41" s="22">
        <v>10</v>
      </c>
      <c r="M41" s="8"/>
    </row>
    <row r="42" spans="1:13" ht="25.5" thickTop="1" thickBot="1" x14ac:dyDescent="0.25">
      <c r="A42" s="5" t="s">
        <v>39</v>
      </c>
      <c r="B42" s="5" t="s">
        <v>68</v>
      </c>
      <c r="C42" s="5" t="s">
        <v>78</v>
      </c>
      <c r="D42" s="15">
        <v>52725</v>
      </c>
      <c r="E42" s="16">
        <v>6063375</v>
      </c>
      <c r="F42" s="17">
        <v>2015</v>
      </c>
      <c r="G42" s="16">
        <f t="shared" si="0"/>
        <v>1091407.5</v>
      </c>
      <c r="H42" s="17">
        <v>2015</v>
      </c>
      <c r="I42" s="16">
        <v>0</v>
      </c>
      <c r="J42" s="16">
        <v>0</v>
      </c>
      <c r="K42" s="15">
        <v>850</v>
      </c>
      <c r="M42" s="5"/>
    </row>
    <row r="43" spans="1:13" ht="25.5" thickTop="1" thickBot="1" x14ac:dyDescent="0.25">
      <c r="A43" s="8" t="s">
        <v>165</v>
      </c>
      <c r="B43" s="8" t="s">
        <v>79</v>
      </c>
      <c r="C43" s="8" t="s">
        <v>80</v>
      </c>
      <c r="D43" s="18">
        <v>127853</v>
      </c>
      <c r="E43" s="21">
        <v>13800575</v>
      </c>
      <c r="F43" s="20">
        <v>2015</v>
      </c>
      <c r="G43" s="21">
        <f t="shared" si="0"/>
        <v>2484103.5</v>
      </c>
      <c r="H43" s="20">
        <v>2015</v>
      </c>
      <c r="I43" s="21">
        <v>0</v>
      </c>
      <c r="J43" s="21">
        <v>0</v>
      </c>
      <c r="K43" s="22">
        <v>150</v>
      </c>
      <c r="M43" s="8"/>
    </row>
    <row r="44" spans="1:13" ht="25.5" thickTop="1" thickBot="1" x14ac:dyDescent="0.25">
      <c r="A44" s="5" t="s">
        <v>165</v>
      </c>
      <c r="B44" s="5" t="s">
        <v>79</v>
      </c>
      <c r="C44" s="5" t="s">
        <v>81</v>
      </c>
      <c r="D44" s="15">
        <v>8196</v>
      </c>
      <c r="E44" s="16">
        <v>921032.7</v>
      </c>
      <c r="F44" s="17">
        <v>2015</v>
      </c>
      <c r="G44" s="16">
        <f t="shared" si="0"/>
        <v>165785.886</v>
      </c>
      <c r="H44" s="17">
        <v>2015</v>
      </c>
      <c r="I44" s="16">
        <v>0</v>
      </c>
      <c r="J44" s="16">
        <v>0</v>
      </c>
      <c r="K44" s="15">
        <v>30</v>
      </c>
      <c r="M44" s="5"/>
    </row>
    <row r="45" spans="1:13" ht="25.5" thickTop="1" thickBot="1" x14ac:dyDescent="0.25">
      <c r="A45" s="8" t="s">
        <v>39</v>
      </c>
      <c r="B45" s="8" t="s">
        <v>68</v>
      </c>
      <c r="C45" s="8" t="s">
        <v>82</v>
      </c>
      <c r="D45" s="18">
        <v>94179</v>
      </c>
      <c r="E45" s="21">
        <v>10830585</v>
      </c>
      <c r="F45" s="20">
        <v>2015</v>
      </c>
      <c r="G45" s="21">
        <f t="shared" si="0"/>
        <v>1949505.2999999998</v>
      </c>
      <c r="H45" s="20">
        <v>2015</v>
      </c>
      <c r="I45" s="21">
        <v>0</v>
      </c>
      <c r="J45" s="21">
        <v>0</v>
      </c>
      <c r="K45" s="22">
        <v>850</v>
      </c>
      <c r="M45" s="8"/>
    </row>
    <row r="46" spans="1:13" ht="25.5" thickTop="1" thickBot="1" x14ac:dyDescent="0.25">
      <c r="A46" s="5" t="s">
        <v>39</v>
      </c>
      <c r="B46" s="5" t="s">
        <v>41</v>
      </c>
      <c r="C46" s="5" t="s">
        <v>83</v>
      </c>
      <c r="D46" s="15">
        <v>279822</v>
      </c>
      <c r="E46" s="16">
        <v>35397483</v>
      </c>
      <c r="F46" s="17">
        <v>2015</v>
      </c>
      <c r="G46" s="16">
        <f t="shared" si="0"/>
        <v>6371546.9399999995</v>
      </c>
      <c r="H46" s="17">
        <v>2015</v>
      </c>
      <c r="I46" s="16">
        <v>0</v>
      </c>
      <c r="J46" s="16">
        <v>0</v>
      </c>
      <c r="K46" s="15">
        <v>1800</v>
      </c>
      <c r="M46" s="5"/>
    </row>
    <row r="47" spans="1:13" ht="25.5" thickTop="1" thickBot="1" x14ac:dyDescent="0.25">
      <c r="A47" s="8" t="s">
        <v>39</v>
      </c>
      <c r="B47" s="8" t="s">
        <v>57</v>
      </c>
      <c r="C47" s="8" t="s">
        <v>84</v>
      </c>
      <c r="D47" s="18">
        <v>25980</v>
      </c>
      <c r="E47" s="21">
        <v>816500</v>
      </c>
      <c r="F47" s="20">
        <v>2015</v>
      </c>
      <c r="G47" s="21">
        <f t="shared" si="0"/>
        <v>146970</v>
      </c>
      <c r="H47" s="20">
        <v>2015</v>
      </c>
      <c r="I47" s="21">
        <v>0</v>
      </c>
      <c r="J47" s="21">
        <v>0</v>
      </c>
      <c r="K47" s="22">
        <v>42</v>
      </c>
      <c r="M47" s="8"/>
    </row>
    <row r="48" spans="1:13" ht="25.5" thickTop="1" thickBot="1" x14ac:dyDescent="0.25">
      <c r="A48" s="5" t="s">
        <v>39</v>
      </c>
      <c r="B48" s="5" t="s">
        <v>85</v>
      </c>
      <c r="C48" s="5" t="s">
        <v>86</v>
      </c>
      <c r="D48" s="15">
        <v>141480</v>
      </c>
      <c r="E48" s="16">
        <v>15885664.310000001</v>
      </c>
      <c r="F48" s="17">
        <v>2015</v>
      </c>
      <c r="G48" s="16">
        <f t="shared" si="0"/>
        <v>2859419.5757999998</v>
      </c>
      <c r="H48" s="17">
        <v>2015</v>
      </c>
      <c r="I48" s="16">
        <v>0</v>
      </c>
      <c r="J48" s="16">
        <v>0</v>
      </c>
      <c r="K48" s="15">
        <v>1150</v>
      </c>
      <c r="M48" s="5"/>
    </row>
    <row r="49" spans="1:13" ht="25.5" thickTop="1" thickBot="1" x14ac:dyDescent="0.25">
      <c r="A49" s="8" t="s">
        <v>39</v>
      </c>
      <c r="B49" s="8" t="s">
        <v>68</v>
      </c>
      <c r="C49" s="8" t="s">
        <v>87</v>
      </c>
      <c r="D49" s="18">
        <v>87734</v>
      </c>
      <c r="E49" s="21">
        <v>10593880.5</v>
      </c>
      <c r="F49" s="20">
        <v>2015</v>
      </c>
      <c r="G49" s="21">
        <f t="shared" si="0"/>
        <v>1906898.49</v>
      </c>
      <c r="H49" s="20">
        <v>2015</v>
      </c>
      <c r="I49" s="21">
        <v>0</v>
      </c>
      <c r="J49" s="21">
        <v>0</v>
      </c>
      <c r="K49" s="22">
        <v>850</v>
      </c>
      <c r="M49" s="8"/>
    </row>
    <row r="50" spans="1:13" ht="25.5" thickTop="1" thickBot="1" x14ac:dyDescent="0.25">
      <c r="A50" s="5" t="s">
        <v>39</v>
      </c>
      <c r="B50" s="5" t="s">
        <v>85</v>
      </c>
      <c r="C50" s="5" t="s">
        <v>88</v>
      </c>
      <c r="D50" s="15">
        <v>137879</v>
      </c>
      <c r="E50" s="16">
        <v>17481332.850000001</v>
      </c>
      <c r="F50" s="17">
        <v>2015</v>
      </c>
      <c r="G50" s="16">
        <f t="shared" si="0"/>
        <v>3146639.9130000002</v>
      </c>
      <c r="H50" s="17">
        <v>2015</v>
      </c>
      <c r="I50" s="16">
        <v>0</v>
      </c>
      <c r="J50" s="16">
        <v>0</v>
      </c>
      <c r="K50" s="15">
        <v>1150</v>
      </c>
      <c r="M50" s="5"/>
    </row>
    <row r="51" spans="1:13" ht="25.5" thickTop="1" thickBot="1" x14ac:dyDescent="0.25">
      <c r="A51" s="8" t="s">
        <v>39</v>
      </c>
      <c r="B51" s="8" t="s">
        <v>68</v>
      </c>
      <c r="C51" s="8" t="s">
        <v>89</v>
      </c>
      <c r="D51" s="18">
        <v>75146</v>
      </c>
      <c r="E51" s="21">
        <v>9073879.5</v>
      </c>
      <c r="F51" s="20">
        <v>2015</v>
      </c>
      <c r="G51" s="21">
        <f t="shared" si="0"/>
        <v>1633298.31</v>
      </c>
      <c r="H51" s="20">
        <v>2015</v>
      </c>
      <c r="I51" s="21">
        <v>0</v>
      </c>
      <c r="J51" s="21">
        <v>0</v>
      </c>
      <c r="K51" s="22">
        <v>850</v>
      </c>
      <c r="M51" s="8"/>
    </row>
    <row r="52" spans="1:13" ht="25.5" thickTop="1" thickBot="1" x14ac:dyDescent="0.25">
      <c r="A52" s="5" t="s">
        <v>166</v>
      </c>
      <c r="B52" s="5" t="s">
        <v>57</v>
      </c>
      <c r="C52" s="5" t="s">
        <v>90</v>
      </c>
      <c r="D52" s="15">
        <v>0</v>
      </c>
      <c r="E52" s="16">
        <v>501400</v>
      </c>
      <c r="F52" s="17">
        <v>2015</v>
      </c>
      <c r="G52" s="16">
        <f t="shared" si="0"/>
        <v>90252</v>
      </c>
      <c r="H52" s="17">
        <v>2015</v>
      </c>
      <c r="I52" s="16">
        <v>0</v>
      </c>
      <c r="J52" s="16">
        <v>0</v>
      </c>
      <c r="K52" s="15">
        <v>0</v>
      </c>
      <c r="M52" s="5"/>
    </row>
    <row r="53" spans="1:13" ht="25.5" thickTop="1" thickBot="1" x14ac:dyDescent="0.25">
      <c r="A53" s="8" t="s">
        <v>39</v>
      </c>
      <c r="B53" s="8" t="s">
        <v>57</v>
      </c>
      <c r="C53" s="8" t="s">
        <v>91</v>
      </c>
      <c r="D53" s="18">
        <v>0</v>
      </c>
      <c r="E53" s="21">
        <v>388700</v>
      </c>
      <c r="F53" s="20">
        <v>2015</v>
      </c>
      <c r="G53" s="21">
        <f t="shared" si="0"/>
        <v>69966</v>
      </c>
      <c r="H53" s="20">
        <v>2015</v>
      </c>
      <c r="I53" s="21">
        <v>0</v>
      </c>
      <c r="J53" s="21">
        <v>0</v>
      </c>
      <c r="K53" s="22">
        <v>0</v>
      </c>
      <c r="M53" s="8"/>
    </row>
    <row r="54" spans="1:13" ht="25.5" thickTop="1" thickBot="1" x14ac:dyDescent="0.25">
      <c r="A54" s="5" t="s">
        <v>39</v>
      </c>
      <c r="B54" s="5" t="s">
        <v>57</v>
      </c>
      <c r="C54" s="5" t="s">
        <v>92</v>
      </c>
      <c r="D54" s="15">
        <v>0</v>
      </c>
      <c r="E54" s="16">
        <v>569250</v>
      </c>
      <c r="F54" s="17">
        <v>2015</v>
      </c>
      <c r="G54" s="16">
        <f t="shared" si="0"/>
        <v>102465</v>
      </c>
      <c r="H54" s="17">
        <v>2015</v>
      </c>
      <c r="I54" s="16">
        <v>0</v>
      </c>
      <c r="J54" s="16">
        <v>0</v>
      </c>
      <c r="K54" s="15">
        <v>0</v>
      </c>
      <c r="M54" s="5"/>
    </row>
    <row r="55" spans="1:13" ht="25.5" thickTop="1" thickBot="1" x14ac:dyDescent="0.25">
      <c r="A55" s="8" t="s">
        <v>39</v>
      </c>
      <c r="B55" s="8" t="s">
        <v>57</v>
      </c>
      <c r="C55" s="8" t="s">
        <v>93</v>
      </c>
      <c r="D55" s="18">
        <v>0</v>
      </c>
      <c r="E55" s="21">
        <v>565800</v>
      </c>
      <c r="F55" s="20">
        <v>2015</v>
      </c>
      <c r="G55" s="21">
        <f t="shared" si="0"/>
        <v>101844</v>
      </c>
      <c r="H55" s="20">
        <v>2015</v>
      </c>
      <c r="I55" s="21">
        <v>0</v>
      </c>
      <c r="J55" s="21">
        <v>0</v>
      </c>
      <c r="K55" s="22">
        <v>0</v>
      </c>
      <c r="M55" s="8"/>
    </row>
    <row r="56" spans="1:13" ht="25.5" thickTop="1" thickBot="1" x14ac:dyDescent="0.25">
      <c r="A56" s="5" t="s">
        <v>165</v>
      </c>
      <c r="B56" s="5" t="s">
        <v>57</v>
      </c>
      <c r="C56" s="5" t="s">
        <v>94</v>
      </c>
      <c r="D56" s="15">
        <v>0</v>
      </c>
      <c r="E56" s="16">
        <v>443900</v>
      </c>
      <c r="F56" s="17">
        <v>2015</v>
      </c>
      <c r="G56" s="16">
        <f t="shared" si="0"/>
        <v>79902</v>
      </c>
      <c r="H56" s="17">
        <v>2015</v>
      </c>
      <c r="I56" s="16">
        <v>0</v>
      </c>
      <c r="J56" s="16">
        <v>0</v>
      </c>
      <c r="K56" s="15">
        <v>0</v>
      </c>
      <c r="M56" s="5"/>
    </row>
    <row r="57" spans="1:13" ht="25.5" thickTop="1" thickBot="1" x14ac:dyDescent="0.25">
      <c r="A57" s="8" t="s">
        <v>166</v>
      </c>
      <c r="B57" s="8" t="s">
        <v>57</v>
      </c>
      <c r="C57" s="8" t="s">
        <v>95</v>
      </c>
      <c r="D57" s="18">
        <v>0</v>
      </c>
      <c r="E57" s="21">
        <v>243800</v>
      </c>
      <c r="F57" s="20">
        <v>2015</v>
      </c>
      <c r="G57" s="21">
        <f t="shared" si="0"/>
        <v>43884</v>
      </c>
      <c r="H57" s="20">
        <v>2015</v>
      </c>
      <c r="I57" s="21">
        <v>0</v>
      </c>
      <c r="J57" s="21">
        <v>0</v>
      </c>
      <c r="K57" s="22">
        <v>0</v>
      </c>
      <c r="M57" s="8"/>
    </row>
    <row r="58" spans="1:13" ht="25.5" thickTop="1" thickBot="1" x14ac:dyDescent="0.25">
      <c r="A58" s="5" t="s">
        <v>39</v>
      </c>
      <c r="B58" s="5" t="s">
        <v>57</v>
      </c>
      <c r="C58" s="5" t="s">
        <v>96</v>
      </c>
      <c r="D58" s="15">
        <v>0</v>
      </c>
      <c r="E58" s="16">
        <v>569250</v>
      </c>
      <c r="F58" s="17">
        <v>2015</v>
      </c>
      <c r="G58" s="16">
        <f t="shared" si="0"/>
        <v>102465</v>
      </c>
      <c r="H58" s="17">
        <v>2015</v>
      </c>
      <c r="I58" s="16">
        <v>0</v>
      </c>
      <c r="J58" s="16">
        <v>0</v>
      </c>
      <c r="K58" s="15">
        <v>0</v>
      </c>
      <c r="M58" s="5"/>
    </row>
    <row r="59" spans="1:13" ht="25.5" thickTop="1" thickBot="1" x14ac:dyDescent="0.25">
      <c r="A59" s="8" t="s">
        <v>166</v>
      </c>
      <c r="B59" s="8" t="s">
        <v>57</v>
      </c>
      <c r="C59" s="8" t="s">
        <v>97</v>
      </c>
      <c r="D59" s="18">
        <v>0</v>
      </c>
      <c r="E59" s="21">
        <v>266800</v>
      </c>
      <c r="F59" s="20">
        <v>2015</v>
      </c>
      <c r="G59" s="21">
        <f t="shared" si="0"/>
        <v>48024</v>
      </c>
      <c r="H59" s="20">
        <v>2015</v>
      </c>
      <c r="I59" s="21">
        <v>0</v>
      </c>
      <c r="J59" s="21">
        <v>0</v>
      </c>
      <c r="K59" s="22">
        <v>0</v>
      </c>
      <c r="M59" s="8"/>
    </row>
    <row r="60" spans="1:13" ht="25.5" thickTop="1" thickBot="1" x14ac:dyDescent="0.25">
      <c r="A60" s="5" t="s">
        <v>166</v>
      </c>
      <c r="B60" s="5" t="s">
        <v>57</v>
      </c>
      <c r="C60" s="5" t="s">
        <v>98</v>
      </c>
      <c r="D60" s="15">
        <v>0</v>
      </c>
      <c r="E60" s="16">
        <v>569250</v>
      </c>
      <c r="F60" s="17">
        <v>2015</v>
      </c>
      <c r="G60" s="16">
        <f t="shared" si="0"/>
        <v>102465</v>
      </c>
      <c r="H60" s="17">
        <v>2015</v>
      </c>
      <c r="I60" s="16">
        <v>0</v>
      </c>
      <c r="J60" s="16">
        <v>0</v>
      </c>
      <c r="K60" s="15">
        <v>0</v>
      </c>
      <c r="M60" s="5"/>
    </row>
    <row r="61" spans="1:13" ht="25.5" thickTop="1" thickBot="1" x14ac:dyDescent="0.25">
      <c r="A61" s="8" t="s">
        <v>168</v>
      </c>
      <c r="B61" s="8" t="s">
        <v>57</v>
      </c>
      <c r="C61" s="8" t="s">
        <v>99</v>
      </c>
      <c r="D61" s="18">
        <v>0</v>
      </c>
      <c r="E61" s="21">
        <v>504850</v>
      </c>
      <c r="F61" s="20">
        <v>2015</v>
      </c>
      <c r="G61" s="21">
        <f t="shared" si="0"/>
        <v>90873</v>
      </c>
      <c r="H61" s="20">
        <v>2015</v>
      </c>
      <c r="I61" s="21">
        <v>0</v>
      </c>
      <c r="J61" s="21">
        <v>0</v>
      </c>
      <c r="K61" s="22">
        <v>0</v>
      </c>
      <c r="M61" s="8"/>
    </row>
    <row r="62" spans="1:13" ht="25.5" thickTop="1" thickBot="1" x14ac:dyDescent="0.25">
      <c r="A62" s="5" t="s">
        <v>39</v>
      </c>
      <c r="B62" s="5" t="s">
        <v>57</v>
      </c>
      <c r="C62" s="5" t="s">
        <v>100</v>
      </c>
      <c r="D62" s="15">
        <v>0</v>
      </c>
      <c r="E62" s="16">
        <v>243800</v>
      </c>
      <c r="F62" s="17">
        <v>2015</v>
      </c>
      <c r="G62" s="16">
        <f t="shared" si="0"/>
        <v>43884</v>
      </c>
      <c r="H62" s="17">
        <v>2015</v>
      </c>
      <c r="I62" s="16">
        <v>0</v>
      </c>
      <c r="J62" s="16">
        <v>0</v>
      </c>
      <c r="K62" s="15">
        <v>0</v>
      </c>
      <c r="M62" s="5"/>
    </row>
    <row r="63" spans="1:13" ht="14.25" thickTop="1" thickBot="1" x14ac:dyDescent="0.25">
      <c r="A63" s="8" t="s">
        <v>39</v>
      </c>
      <c r="B63" s="8" t="s">
        <v>57</v>
      </c>
      <c r="C63" s="8" t="s">
        <v>101</v>
      </c>
      <c r="D63" s="18">
        <v>2464</v>
      </c>
      <c r="E63" s="21">
        <v>182562.5</v>
      </c>
      <c r="F63" s="20">
        <v>2015</v>
      </c>
      <c r="G63" s="21">
        <f t="shared" si="0"/>
        <v>32861.25</v>
      </c>
      <c r="H63" s="20">
        <v>2015</v>
      </c>
      <c r="I63" s="21">
        <v>0</v>
      </c>
      <c r="J63" s="21">
        <v>0</v>
      </c>
      <c r="K63" s="22">
        <v>0</v>
      </c>
      <c r="M63" s="8"/>
    </row>
    <row r="64" spans="1:13" ht="14.25" thickTop="1" thickBot="1" x14ac:dyDescent="0.25">
      <c r="A64" s="5" t="s">
        <v>39</v>
      </c>
      <c r="B64" s="5" t="s">
        <v>57</v>
      </c>
      <c r="C64" s="5" t="s">
        <v>102</v>
      </c>
      <c r="D64" s="15">
        <v>24122</v>
      </c>
      <c r="E64" s="16">
        <v>724500</v>
      </c>
      <c r="F64" s="17">
        <v>2015</v>
      </c>
      <c r="G64" s="16">
        <f t="shared" si="0"/>
        <v>130410</v>
      </c>
      <c r="H64" s="17">
        <v>2015</v>
      </c>
      <c r="I64" s="16">
        <v>0</v>
      </c>
      <c r="J64" s="16">
        <v>0</v>
      </c>
      <c r="K64" s="15">
        <v>21</v>
      </c>
      <c r="M64" s="5"/>
    </row>
    <row r="65" spans="1:13" ht="25.5" thickTop="1" thickBot="1" x14ac:dyDescent="0.25">
      <c r="A65" s="8" t="s">
        <v>39</v>
      </c>
      <c r="B65" s="8" t="s">
        <v>29</v>
      </c>
      <c r="C65" s="8" t="s">
        <v>103</v>
      </c>
      <c r="D65" s="18">
        <v>960</v>
      </c>
      <c r="E65" s="21">
        <v>350750</v>
      </c>
      <c r="F65" s="20">
        <v>2015</v>
      </c>
      <c r="G65" s="21">
        <f t="shared" si="0"/>
        <v>63135</v>
      </c>
      <c r="H65" s="20">
        <v>2015</v>
      </c>
      <c r="I65" s="21">
        <v>0</v>
      </c>
      <c r="J65" s="21">
        <v>0</v>
      </c>
      <c r="K65" s="22">
        <v>30</v>
      </c>
      <c r="M65" s="8"/>
    </row>
    <row r="66" spans="1:13" ht="25.5" thickTop="1" thickBot="1" x14ac:dyDescent="0.25">
      <c r="A66" s="5" t="s">
        <v>165</v>
      </c>
      <c r="B66" s="5" t="s">
        <v>68</v>
      </c>
      <c r="C66" s="5" t="s">
        <v>104</v>
      </c>
      <c r="D66" s="15">
        <v>73176</v>
      </c>
      <c r="E66" s="16">
        <v>8991850</v>
      </c>
      <c r="F66" s="17">
        <v>2015</v>
      </c>
      <c r="G66" s="16">
        <f t="shared" si="0"/>
        <v>1618533</v>
      </c>
      <c r="H66" s="17">
        <v>2015</v>
      </c>
      <c r="I66" s="16">
        <v>0</v>
      </c>
      <c r="J66" s="16">
        <v>0</v>
      </c>
      <c r="K66" s="15">
        <v>850</v>
      </c>
      <c r="M66" s="5"/>
    </row>
    <row r="67" spans="1:13" ht="25.5" thickTop="1" thickBot="1" x14ac:dyDescent="0.25">
      <c r="A67" s="8" t="s">
        <v>39</v>
      </c>
      <c r="B67" s="8" t="s">
        <v>68</v>
      </c>
      <c r="C67" s="8" t="s">
        <v>105</v>
      </c>
      <c r="D67" s="18">
        <v>94179</v>
      </c>
      <c r="E67" s="21">
        <v>10830585</v>
      </c>
      <c r="F67" s="20">
        <v>2015</v>
      </c>
      <c r="G67" s="21">
        <f t="shared" si="0"/>
        <v>1949505.2999999998</v>
      </c>
      <c r="H67" s="20">
        <v>2015</v>
      </c>
      <c r="I67" s="21">
        <v>0</v>
      </c>
      <c r="J67" s="21">
        <v>0</v>
      </c>
      <c r="K67" s="22">
        <v>550</v>
      </c>
      <c r="M67" s="8"/>
    </row>
    <row r="68" spans="1:13" ht="25.5" thickTop="1" thickBot="1" x14ac:dyDescent="0.25">
      <c r="A68" s="5" t="s">
        <v>165</v>
      </c>
      <c r="B68" s="5" t="s">
        <v>106</v>
      </c>
      <c r="C68" s="5" t="s">
        <v>107</v>
      </c>
      <c r="D68" s="15">
        <v>225965</v>
      </c>
      <c r="E68" s="16">
        <v>4025000</v>
      </c>
      <c r="F68" s="17">
        <v>2015</v>
      </c>
      <c r="G68" s="16">
        <f t="shared" si="0"/>
        <v>724500</v>
      </c>
      <c r="H68" s="17">
        <v>2015</v>
      </c>
      <c r="I68" s="16">
        <v>0</v>
      </c>
      <c r="J68" s="16">
        <v>0</v>
      </c>
      <c r="K68" s="15">
        <v>400</v>
      </c>
      <c r="M68" s="5"/>
    </row>
    <row r="69" spans="1:13" ht="25.5" thickTop="1" thickBot="1" x14ac:dyDescent="0.25">
      <c r="A69" s="8" t="s">
        <v>165</v>
      </c>
      <c r="B69" s="8" t="s">
        <v>64</v>
      </c>
      <c r="C69" s="8" t="s">
        <v>108</v>
      </c>
      <c r="D69" s="18">
        <v>1366</v>
      </c>
      <c r="E69" s="21">
        <v>474831.55</v>
      </c>
      <c r="F69" s="20">
        <v>2015</v>
      </c>
      <c r="G69" s="21">
        <f t="shared" ref="G69:G119" si="1">E69*0.18</f>
        <v>85469.678999999989</v>
      </c>
      <c r="H69" s="20">
        <v>2015</v>
      </c>
      <c r="I69" s="21">
        <v>0</v>
      </c>
      <c r="J69" s="21">
        <v>0</v>
      </c>
      <c r="K69" s="22">
        <v>100</v>
      </c>
      <c r="M69" s="8"/>
    </row>
    <row r="70" spans="1:13" ht="25.5" thickTop="1" thickBot="1" x14ac:dyDescent="0.25">
      <c r="A70" s="5" t="s">
        <v>165</v>
      </c>
      <c r="B70" s="5" t="s">
        <v>109</v>
      </c>
      <c r="C70" s="5" t="s">
        <v>110</v>
      </c>
      <c r="D70" s="15">
        <v>25000</v>
      </c>
      <c r="E70" s="16">
        <v>4226250</v>
      </c>
      <c r="F70" s="17">
        <v>2015</v>
      </c>
      <c r="G70" s="16">
        <f t="shared" si="1"/>
        <v>760725</v>
      </c>
      <c r="H70" s="17">
        <v>2015</v>
      </c>
      <c r="I70" s="16">
        <v>0</v>
      </c>
      <c r="J70" s="16">
        <v>0</v>
      </c>
      <c r="K70" s="15">
        <v>30</v>
      </c>
      <c r="M70" s="5"/>
    </row>
    <row r="71" spans="1:13" ht="25.5" thickTop="1" thickBot="1" x14ac:dyDescent="0.25">
      <c r="A71" s="8" t="s">
        <v>168</v>
      </c>
      <c r="B71" s="8" t="s">
        <v>57</v>
      </c>
      <c r="C71" s="8" t="s">
        <v>111</v>
      </c>
      <c r="D71" s="18">
        <v>6000</v>
      </c>
      <c r="E71" s="21">
        <v>156975</v>
      </c>
      <c r="F71" s="20">
        <v>2015</v>
      </c>
      <c r="G71" s="21">
        <f t="shared" si="1"/>
        <v>28255.5</v>
      </c>
      <c r="H71" s="20">
        <v>2015</v>
      </c>
      <c r="I71" s="21">
        <v>0</v>
      </c>
      <c r="J71" s="21">
        <v>0</v>
      </c>
      <c r="K71" s="22">
        <v>50</v>
      </c>
      <c r="M71" s="8"/>
    </row>
    <row r="72" spans="1:13" ht="14.25" thickTop="1" thickBot="1" x14ac:dyDescent="0.25">
      <c r="A72" s="5" t="s">
        <v>168</v>
      </c>
      <c r="B72" s="5" t="s">
        <v>23</v>
      </c>
      <c r="C72" s="5" t="s">
        <v>112</v>
      </c>
      <c r="D72" s="15">
        <v>5950</v>
      </c>
      <c r="E72" s="16">
        <v>676694.5</v>
      </c>
      <c r="F72" s="17">
        <v>2015</v>
      </c>
      <c r="G72" s="16">
        <f t="shared" si="1"/>
        <v>121805.01</v>
      </c>
      <c r="H72" s="17">
        <v>2015</v>
      </c>
      <c r="I72" s="16">
        <v>0</v>
      </c>
      <c r="J72" s="16">
        <v>0</v>
      </c>
      <c r="K72" s="15">
        <v>35</v>
      </c>
      <c r="M72" s="5"/>
    </row>
    <row r="73" spans="1:13" ht="14.25" thickTop="1" thickBot="1" x14ac:dyDescent="0.25">
      <c r="A73" s="8" t="s">
        <v>168</v>
      </c>
      <c r="B73" s="8" t="s">
        <v>109</v>
      </c>
      <c r="C73" s="8" t="s">
        <v>113</v>
      </c>
      <c r="D73" s="18">
        <v>2750</v>
      </c>
      <c r="E73" s="21">
        <v>212399.25</v>
      </c>
      <c r="F73" s="20">
        <v>2015</v>
      </c>
      <c r="G73" s="21">
        <f t="shared" si="1"/>
        <v>38231.864999999998</v>
      </c>
      <c r="H73" s="20">
        <v>2015</v>
      </c>
      <c r="I73" s="21">
        <v>0</v>
      </c>
      <c r="J73" s="21">
        <v>0</v>
      </c>
      <c r="K73" s="22">
        <v>30</v>
      </c>
      <c r="M73" s="8"/>
    </row>
    <row r="74" spans="1:13" ht="25.5" thickTop="1" thickBot="1" x14ac:dyDescent="0.25">
      <c r="A74" s="5" t="s">
        <v>168</v>
      </c>
      <c r="B74" s="5" t="s">
        <v>68</v>
      </c>
      <c r="C74" s="5" t="s">
        <v>114</v>
      </c>
      <c r="D74" s="15">
        <v>59580</v>
      </c>
      <c r="E74" s="16">
        <v>7194285</v>
      </c>
      <c r="F74" s="17">
        <v>2015</v>
      </c>
      <c r="G74" s="16">
        <f t="shared" si="1"/>
        <v>1294971.3</v>
      </c>
      <c r="H74" s="17">
        <v>2015</v>
      </c>
      <c r="I74" s="16">
        <v>0</v>
      </c>
      <c r="J74" s="16">
        <v>0</v>
      </c>
      <c r="K74" s="15">
        <v>850</v>
      </c>
      <c r="M74" s="5"/>
    </row>
    <row r="75" spans="1:13" ht="14.25" thickTop="1" thickBot="1" x14ac:dyDescent="0.25">
      <c r="A75" s="8" t="s">
        <v>167</v>
      </c>
      <c r="B75" s="8" t="s">
        <v>29</v>
      </c>
      <c r="C75" s="8" t="s">
        <v>115</v>
      </c>
      <c r="D75" s="18">
        <v>125000</v>
      </c>
      <c r="E75" s="21">
        <v>575000</v>
      </c>
      <c r="F75" s="20">
        <v>2015</v>
      </c>
      <c r="G75" s="21">
        <f t="shared" si="1"/>
        <v>103500</v>
      </c>
      <c r="H75" s="20">
        <v>2015</v>
      </c>
      <c r="I75" s="21">
        <v>0</v>
      </c>
      <c r="J75" s="21">
        <v>0</v>
      </c>
      <c r="K75" s="22">
        <v>0</v>
      </c>
      <c r="M75" s="8"/>
    </row>
    <row r="76" spans="1:13" ht="25.5" thickTop="1" thickBot="1" x14ac:dyDescent="0.25">
      <c r="A76" s="5" t="s">
        <v>39</v>
      </c>
      <c r="B76" s="5" t="s">
        <v>29</v>
      </c>
      <c r="C76" s="5" t="s">
        <v>116</v>
      </c>
      <c r="D76" s="15">
        <v>2000000</v>
      </c>
      <c r="E76" s="16">
        <v>2875000</v>
      </c>
      <c r="F76" s="17">
        <v>2015</v>
      </c>
      <c r="G76" s="16">
        <f t="shared" si="1"/>
        <v>517500</v>
      </c>
      <c r="H76" s="17">
        <v>2015</v>
      </c>
      <c r="I76" s="16">
        <v>0</v>
      </c>
      <c r="J76" s="16">
        <v>0</v>
      </c>
      <c r="K76" s="15">
        <v>0</v>
      </c>
      <c r="M76" s="5"/>
    </row>
    <row r="77" spans="1:13" ht="37.5" thickTop="1" thickBot="1" x14ac:dyDescent="0.25">
      <c r="A77" s="8" t="s">
        <v>39</v>
      </c>
      <c r="B77" s="8" t="s">
        <v>29</v>
      </c>
      <c r="C77" s="8" t="s">
        <v>117</v>
      </c>
      <c r="D77" s="18">
        <v>2000000</v>
      </c>
      <c r="E77" s="21">
        <v>2875000</v>
      </c>
      <c r="F77" s="20">
        <v>2015</v>
      </c>
      <c r="G77" s="21">
        <f t="shared" si="1"/>
        <v>517500</v>
      </c>
      <c r="H77" s="20">
        <v>2015</v>
      </c>
      <c r="I77" s="21">
        <v>0</v>
      </c>
      <c r="J77" s="21">
        <v>0</v>
      </c>
      <c r="K77" s="22">
        <v>0</v>
      </c>
      <c r="M77" s="8"/>
    </row>
    <row r="78" spans="1:13" ht="14.25" thickTop="1" thickBot="1" x14ac:dyDescent="0.25">
      <c r="A78" s="5" t="s">
        <v>39</v>
      </c>
      <c r="B78" s="5" t="s">
        <v>29</v>
      </c>
      <c r="C78" s="5" t="s">
        <v>118</v>
      </c>
      <c r="D78" s="15">
        <v>2000000</v>
      </c>
      <c r="E78" s="16">
        <v>2875000</v>
      </c>
      <c r="F78" s="17">
        <v>2015</v>
      </c>
      <c r="G78" s="16">
        <f t="shared" si="1"/>
        <v>517500</v>
      </c>
      <c r="H78" s="17">
        <v>2015</v>
      </c>
      <c r="I78" s="16">
        <v>0</v>
      </c>
      <c r="J78" s="16">
        <v>0</v>
      </c>
      <c r="K78" s="15">
        <v>0</v>
      </c>
      <c r="M78" s="5"/>
    </row>
    <row r="79" spans="1:13" ht="25.5" thickTop="1" thickBot="1" x14ac:dyDescent="0.25">
      <c r="A79" s="8" t="s">
        <v>39</v>
      </c>
      <c r="B79" s="8" t="s">
        <v>29</v>
      </c>
      <c r="C79" s="8" t="s">
        <v>119</v>
      </c>
      <c r="D79" s="18">
        <v>0</v>
      </c>
      <c r="E79" s="21">
        <v>3450000</v>
      </c>
      <c r="F79" s="20">
        <v>2015</v>
      </c>
      <c r="G79" s="21">
        <f t="shared" si="1"/>
        <v>621000</v>
      </c>
      <c r="H79" s="20">
        <v>2015</v>
      </c>
      <c r="I79" s="21">
        <v>0</v>
      </c>
      <c r="J79" s="21">
        <v>0</v>
      </c>
      <c r="K79" s="22">
        <v>0</v>
      </c>
      <c r="M79" s="8"/>
    </row>
    <row r="80" spans="1:13" ht="25.5" thickTop="1" thickBot="1" x14ac:dyDescent="0.25">
      <c r="A80" s="5" t="s">
        <v>39</v>
      </c>
      <c r="B80" s="5" t="s">
        <v>29</v>
      </c>
      <c r="C80" s="5" t="s">
        <v>120</v>
      </c>
      <c r="D80" s="15">
        <v>3000</v>
      </c>
      <c r="E80" s="16">
        <v>2300575</v>
      </c>
      <c r="F80" s="17">
        <v>2015</v>
      </c>
      <c r="G80" s="16">
        <f t="shared" si="1"/>
        <v>414103.5</v>
      </c>
      <c r="H80" s="17">
        <v>2015</v>
      </c>
      <c r="I80" s="16">
        <v>0</v>
      </c>
      <c r="J80" s="16">
        <v>0</v>
      </c>
      <c r="K80" s="15">
        <v>10</v>
      </c>
      <c r="M80" s="5"/>
    </row>
    <row r="81" spans="1:13" ht="25.5" thickTop="1" thickBot="1" x14ac:dyDescent="0.25">
      <c r="A81" s="8" t="s">
        <v>166</v>
      </c>
      <c r="B81" s="8" t="s">
        <v>29</v>
      </c>
      <c r="C81" s="8" t="s">
        <v>121</v>
      </c>
      <c r="D81" s="18">
        <v>0</v>
      </c>
      <c r="E81" s="21">
        <v>13800000</v>
      </c>
      <c r="F81" s="20">
        <v>2015</v>
      </c>
      <c r="G81" s="21">
        <f t="shared" si="1"/>
        <v>2484000</v>
      </c>
      <c r="H81" s="20">
        <v>2015</v>
      </c>
      <c r="I81" s="21">
        <v>0</v>
      </c>
      <c r="J81" s="21">
        <v>0</v>
      </c>
      <c r="K81" s="22">
        <v>0</v>
      </c>
      <c r="M81" s="8"/>
    </row>
    <row r="82" spans="1:13" ht="25.5" thickTop="1" thickBot="1" x14ac:dyDescent="0.25">
      <c r="A82" s="5" t="s">
        <v>166</v>
      </c>
      <c r="B82" s="5" t="s">
        <v>29</v>
      </c>
      <c r="C82" s="5" t="s">
        <v>122</v>
      </c>
      <c r="D82" s="15">
        <v>0</v>
      </c>
      <c r="E82" s="16">
        <v>5750000</v>
      </c>
      <c r="F82" s="17">
        <v>2015</v>
      </c>
      <c r="G82" s="16">
        <f t="shared" si="1"/>
        <v>1035000</v>
      </c>
      <c r="H82" s="17">
        <v>2015</v>
      </c>
      <c r="I82" s="16">
        <v>0</v>
      </c>
      <c r="J82" s="16">
        <v>0</v>
      </c>
      <c r="K82" s="15">
        <v>0</v>
      </c>
      <c r="M82" s="5"/>
    </row>
    <row r="83" spans="1:13" ht="14.25" thickTop="1" thickBot="1" x14ac:dyDescent="0.25">
      <c r="A83" s="8" t="s">
        <v>39</v>
      </c>
      <c r="B83" s="8" t="s">
        <v>29</v>
      </c>
      <c r="C83" s="8" t="s">
        <v>123</v>
      </c>
      <c r="D83" s="18">
        <v>0</v>
      </c>
      <c r="E83" s="21">
        <v>13800000</v>
      </c>
      <c r="F83" s="20">
        <v>2015</v>
      </c>
      <c r="G83" s="21">
        <f t="shared" si="1"/>
        <v>2484000</v>
      </c>
      <c r="H83" s="20">
        <v>2015</v>
      </c>
      <c r="I83" s="21">
        <v>0</v>
      </c>
      <c r="J83" s="21">
        <v>0</v>
      </c>
      <c r="K83" s="22">
        <v>0</v>
      </c>
      <c r="M83" s="8"/>
    </row>
    <row r="84" spans="1:13" ht="14.25" thickTop="1" thickBot="1" x14ac:dyDescent="0.25">
      <c r="A84" s="5" t="s">
        <v>39</v>
      </c>
      <c r="B84" s="5" t="s">
        <v>29</v>
      </c>
      <c r="C84" s="5" t="s">
        <v>124</v>
      </c>
      <c r="D84" s="15">
        <v>0</v>
      </c>
      <c r="E84" s="16">
        <v>2875000</v>
      </c>
      <c r="F84" s="17">
        <v>2015</v>
      </c>
      <c r="G84" s="16">
        <f t="shared" si="1"/>
        <v>517500</v>
      </c>
      <c r="H84" s="17">
        <v>2015</v>
      </c>
      <c r="I84" s="16">
        <v>0</v>
      </c>
      <c r="J84" s="16">
        <v>0</v>
      </c>
      <c r="K84" s="15">
        <v>0</v>
      </c>
      <c r="M84" s="5"/>
    </row>
    <row r="85" spans="1:13" ht="25.5" thickTop="1" thickBot="1" x14ac:dyDescent="0.25">
      <c r="A85" s="8" t="s">
        <v>166</v>
      </c>
      <c r="B85" s="8" t="s">
        <v>29</v>
      </c>
      <c r="C85" s="8" t="s">
        <v>125</v>
      </c>
      <c r="D85" s="18">
        <v>0</v>
      </c>
      <c r="E85" s="21">
        <v>1437500</v>
      </c>
      <c r="F85" s="20">
        <v>2015</v>
      </c>
      <c r="G85" s="21">
        <f t="shared" si="1"/>
        <v>258750</v>
      </c>
      <c r="H85" s="20">
        <v>2015</v>
      </c>
      <c r="I85" s="21">
        <v>0</v>
      </c>
      <c r="J85" s="21">
        <v>0</v>
      </c>
      <c r="K85" s="22">
        <v>0</v>
      </c>
      <c r="M85" s="8"/>
    </row>
    <row r="86" spans="1:13" ht="37.5" thickTop="1" thickBot="1" x14ac:dyDescent="0.25">
      <c r="A86" s="5" t="s">
        <v>166</v>
      </c>
      <c r="B86" s="5" t="s">
        <v>57</v>
      </c>
      <c r="C86" s="5" t="s">
        <v>126</v>
      </c>
      <c r="D86" s="15">
        <v>48000</v>
      </c>
      <c r="E86" s="16">
        <v>1937313</v>
      </c>
      <c r="F86" s="17">
        <v>2015</v>
      </c>
      <c r="G86" s="16">
        <f t="shared" si="1"/>
        <v>348716.33999999997</v>
      </c>
      <c r="H86" s="17">
        <v>2015</v>
      </c>
      <c r="I86" s="16">
        <v>0</v>
      </c>
      <c r="J86" s="16">
        <v>0</v>
      </c>
      <c r="K86" s="15">
        <v>3200</v>
      </c>
      <c r="M86" s="5"/>
    </row>
    <row r="87" spans="1:13" ht="25.5" thickTop="1" thickBot="1" x14ac:dyDescent="0.25">
      <c r="A87" s="8" t="s">
        <v>165</v>
      </c>
      <c r="B87" s="8" t="s">
        <v>57</v>
      </c>
      <c r="C87" s="8" t="s">
        <v>127</v>
      </c>
      <c r="D87" s="18">
        <v>17000</v>
      </c>
      <c r="E87" s="21">
        <v>5750000</v>
      </c>
      <c r="F87" s="20">
        <v>2015</v>
      </c>
      <c r="G87" s="21">
        <f t="shared" si="1"/>
        <v>1035000</v>
      </c>
      <c r="H87" s="20">
        <v>2015</v>
      </c>
      <c r="I87" s="21">
        <v>0</v>
      </c>
      <c r="J87" s="21">
        <v>0</v>
      </c>
      <c r="K87" s="22">
        <v>50</v>
      </c>
      <c r="M87" s="8"/>
    </row>
    <row r="88" spans="1:13" ht="14.25" thickTop="1" thickBot="1" x14ac:dyDescent="0.25">
      <c r="A88" s="5" t="s">
        <v>165</v>
      </c>
      <c r="B88" s="5" t="s">
        <v>57</v>
      </c>
      <c r="C88" s="5" t="s">
        <v>128</v>
      </c>
      <c r="D88" s="15">
        <v>17900</v>
      </c>
      <c r="E88" s="16">
        <v>4600000</v>
      </c>
      <c r="F88" s="17">
        <v>2015</v>
      </c>
      <c r="G88" s="16">
        <f t="shared" si="1"/>
        <v>828000</v>
      </c>
      <c r="H88" s="17">
        <v>2015</v>
      </c>
      <c r="I88" s="16">
        <v>0</v>
      </c>
      <c r="J88" s="16">
        <v>0</v>
      </c>
      <c r="K88" s="15">
        <v>2</v>
      </c>
      <c r="M88" s="5"/>
    </row>
    <row r="89" spans="1:13" ht="37.5" thickTop="1" thickBot="1" x14ac:dyDescent="0.25">
      <c r="A89" s="8" t="s">
        <v>165</v>
      </c>
      <c r="B89" s="8" t="s">
        <v>29</v>
      </c>
      <c r="C89" s="8" t="s">
        <v>129</v>
      </c>
      <c r="D89" s="18">
        <v>1000000</v>
      </c>
      <c r="E89" s="21">
        <v>920000</v>
      </c>
      <c r="F89" s="20">
        <v>2015</v>
      </c>
      <c r="G89" s="21">
        <f t="shared" si="1"/>
        <v>165600</v>
      </c>
      <c r="H89" s="20">
        <v>2015</v>
      </c>
      <c r="I89" s="21">
        <v>0</v>
      </c>
      <c r="J89" s="21">
        <v>0</v>
      </c>
      <c r="K89" s="22">
        <v>0</v>
      </c>
      <c r="M89" s="8"/>
    </row>
    <row r="90" spans="1:13" ht="25.5" thickTop="1" thickBot="1" x14ac:dyDescent="0.25">
      <c r="A90" s="5" t="s">
        <v>165</v>
      </c>
      <c r="B90" s="5" t="s">
        <v>74</v>
      </c>
      <c r="C90" s="5" t="s">
        <v>169</v>
      </c>
      <c r="D90" s="15">
        <v>89000</v>
      </c>
      <c r="E90" s="16">
        <v>12477500</v>
      </c>
      <c r="F90" s="17">
        <v>2015</v>
      </c>
      <c r="G90" s="16">
        <f t="shared" si="1"/>
        <v>2245950</v>
      </c>
      <c r="H90" s="17">
        <v>2015</v>
      </c>
      <c r="I90" s="16">
        <v>0</v>
      </c>
      <c r="J90" s="16">
        <v>0</v>
      </c>
      <c r="K90" s="15">
        <v>350</v>
      </c>
      <c r="M90" s="5"/>
    </row>
    <row r="91" spans="1:13" ht="14.25" thickTop="1" thickBot="1" x14ac:dyDescent="0.25">
      <c r="A91" s="8" t="s">
        <v>165</v>
      </c>
      <c r="B91" s="8" t="s">
        <v>29</v>
      </c>
      <c r="C91" s="8" t="s">
        <v>130</v>
      </c>
      <c r="D91" s="18">
        <v>0</v>
      </c>
      <c r="E91" s="21">
        <v>2012500</v>
      </c>
      <c r="F91" s="20">
        <v>2015</v>
      </c>
      <c r="G91" s="21">
        <f t="shared" si="1"/>
        <v>362250</v>
      </c>
      <c r="H91" s="20">
        <v>2015</v>
      </c>
      <c r="I91" s="21">
        <v>0</v>
      </c>
      <c r="J91" s="21">
        <v>0</v>
      </c>
      <c r="K91" s="22">
        <v>0</v>
      </c>
      <c r="M91" s="8"/>
    </row>
    <row r="92" spans="1:13" ht="25.5" thickTop="1" thickBot="1" x14ac:dyDescent="0.25">
      <c r="A92" s="5" t="s">
        <v>165</v>
      </c>
      <c r="B92" s="5" t="s">
        <v>29</v>
      </c>
      <c r="C92" s="5" t="s">
        <v>131</v>
      </c>
      <c r="D92" s="15">
        <v>15115</v>
      </c>
      <c r="E92" s="16">
        <v>620310</v>
      </c>
      <c r="F92" s="17">
        <v>2015</v>
      </c>
      <c r="G92" s="16">
        <f t="shared" si="1"/>
        <v>111655.8</v>
      </c>
      <c r="H92" s="17">
        <v>2015</v>
      </c>
      <c r="I92" s="16">
        <v>0</v>
      </c>
      <c r="J92" s="16">
        <v>0</v>
      </c>
      <c r="K92" s="15">
        <v>25</v>
      </c>
      <c r="M92" s="5"/>
    </row>
    <row r="93" spans="1:13" ht="25.5" thickTop="1" thickBot="1" x14ac:dyDescent="0.25">
      <c r="A93" s="8" t="s">
        <v>166</v>
      </c>
      <c r="B93" s="8" t="s">
        <v>85</v>
      </c>
      <c r="C93" s="8" t="s">
        <v>132</v>
      </c>
      <c r="D93" s="18">
        <v>139581</v>
      </c>
      <c r="E93" s="21">
        <v>16938677.75</v>
      </c>
      <c r="F93" s="20">
        <v>2015</v>
      </c>
      <c r="G93" s="21">
        <f t="shared" si="1"/>
        <v>3048961.9950000001</v>
      </c>
      <c r="H93" s="20">
        <v>2015</v>
      </c>
      <c r="I93" s="21">
        <v>0</v>
      </c>
      <c r="J93" s="21">
        <v>0</v>
      </c>
      <c r="K93" s="22">
        <v>1098</v>
      </c>
      <c r="M93" s="8"/>
    </row>
    <row r="94" spans="1:13" ht="25.5" thickTop="1" thickBot="1" x14ac:dyDescent="0.25">
      <c r="A94" s="5" t="s">
        <v>166</v>
      </c>
      <c r="B94" s="5" t="s">
        <v>68</v>
      </c>
      <c r="C94" s="5" t="s">
        <v>133</v>
      </c>
      <c r="D94" s="15">
        <v>73986</v>
      </c>
      <c r="E94" s="16">
        <v>8508390</v>
      </c>
      <c r="F94" s="17">
        <v>2015</v>
      </c>
      <c r="G94" s="16">
        <f t="shared" si="1"/>
        <v>1531510.2</v>
      </c>
      <c r="H94" s="17">
        <v>2015</v>
      </c>
      <c r="I94" s="16">
        <v>0</v>
      </c>
      <c r="J94" s="16">
        <v>0</v>
      </c>
      <c r="K94" s="15">
        <v>651</v>
      </c>
      <c r="M94" s="5"/>
    </row>
    <row r="95" spans="1:13" ht="25.5" thickTop="1" thickBot="1" x14ac:dyDescent="0.25">
      <c r="A95" s="8" t="s">
        <v>166</v>
      </c>
      <c r="B95" s="8" t="s">
        <v>134</v>
      </c>
      <c r="C95" s="8" t="s">
        <v>135</v>
      </c>
      <c r="D95" s="18">
        <v>0</v>
      </c>
      <c r="E95" s="21">
        <v>5433750</v>
      </c>
      <c r="F95" s="20">
        <v>2015</v>
      </c>
      <c r="G95" s="21">
        <f t="shared" si="1"/>
        <v>978075</v>
      </c>
      <c r="H95" s="20">
        <v>2015</v>
      </c>
      <c r="I95" s="21">
        <v>0</v>
      </c>
      <c r="J95" s="21">
        <v>0</v>
      </c>
      <c r="K95" s="22">
        <v>25</v>
      </c>
      <c r="M95" s="8"/>
    </row>
    <row r="96" spans="1:13" ht="25.5" thickTop="1" thickBot="1" x14ac:dyDescent="0.25">
      <c r="A96" s="5" t="s">
        <v>166</v>
      </c>
      <c r="B96" s="5" t="s">
        <v>68</v>
      </c>
      <c r="C96" s="5" t="s">
        <v>136</v>
      </c>
      <c r="D96" s="15">
        <v>76694</v>
      </c>
      <c r="E96" s="16">
        <v>9623050.5</v>
      </c>
      <c r="F96" s="17">
        <v>2015</v>
      </c>
      <c r="G96" s="16">
        <f t="shared" si="1"/>
        <v>1732149.0899999999</v>
      </c>
      <c r="H96" s="17">
        <v>2015</v>
      </c>
      <c r="I96" s="16">
        <v>0</v>
      </c>
      <c r="J96" s="16">
        <v>0</v>
      </c>
      <c r="K96" s="15">
        <v>690</v>
      </c>
      <c r="M96" s="5"/>
    </row>
    <row r="97" spans="1:13" ht="25.5" thickTop="1" thickBot="1" x14ac:dyDescent="0.25">
      <c r="A97" s="8" t="s">
        <v>166</v>
      </c>
      <c r="B97" s="8" t="s">
        <v>57</v>
      </c>
      <c r="C97" s="8" t="s">
        <v>137</v>
      </c>
      <c r="D97" s="18">
        <v>19130</v>
      </c>
      <c r="E97" s="21">
        <v>1006837.65</v>
      </c>
      <c r="F97" s="20">
        <v>2015</v>
      </c>
      <c r="G97" s="21">
        <f t="shared" si="1"/>
        <v>181230.777</v>
      </c>
      <c r="H97" s="20">
        <v>2015</v>
      </c>
      <c r="I97" s="21">
        <v>0</v>
      </c>
      <c r="J97" s="21">
        <v>0</v>
      </c>
      <c r="K97" s="22">
        <v>70</v>
      </c>
      <c r="M97" s="8"/>
    </row>
    <row r="98" spans="1:13" ht="37.5" thickTop="1" thickBot="1" x14ac:dyDescent="0.25">
      <c r="A98" s="5" t="s">
        <v>165</v>
      </c>
      <c r="B98" s="5" t="s">
        <v>138</v>
      </c>
      <c r="C98" s="5" t="s">
        <v>139</v>
      </c>
      <c r="D98" s="15">
        <v>604900</v>
      </c>
      <c r="E98" s="16">
        <v>120750345</v>
      </c>
      <c r="F98" s="17">
        <v>2015</v>
      </c>
      <c r="G98" s="16">
        <f t="shared" si="1"/>
        <v>21735062.099999998</v>
      </c>
      <c r="H98" s="17">
        <v>2015</v>
      </c>
      <c r="I98" s="16">
        <v>0</v>
      </c>
      <c r="J98" s="16">
        <v>0</v>
      </c>
      <c r="K98" s="15">
        <v>750</v>
      </c>
      <c r="M98" s="5"/>
    </row>
    <row r="99" spans="1:13" ht="25.5" thickTop="1" thickBot="1" x14ac:dyDescent="0.25">
      <c r="A99" s="8" t="s">
        <v>166</v>
      </c>
      <c r="B99" s="8" t="s">
        <v>29</v>
      </c>
      <c r="C99" s="8" t="s">
        <v>140</v>
      </c>
      <c r="D99" s="18">
        <v>2000000</v>
      </c>
      <c r="E99" s="21">
        <v>2300000</v>
      </c>
      <c r="F99" s="20">
        <v>2015</v>
      </c>
      <c r="G99" s="21">
        <f t="shared" si="1"/>
        <v>414000</v>
      </c>
      <c r="H99" s="20">
        <v>2015</v>
      </c>
      <c r="I99" s="21">
        <v>0</v>
      </c>
      <c r="J99" s="21">
        <v>0</v>
      </c>
      <c r="K99" s="22">
        <v>0</v>
      </c>
      <c r="M99" s="8"/>
    </row>
    <row r="100" spans="1:13" ht="25.5" thickTop="1" thickBot="1" x14ac:dyDescent="0.25">
      <c r="A100" s="5" t="s">
        <v>166</v>
      </c>
      <c r="B100" s="5" t="s">
        <v>68</v>
      </c>
      <c r="C100" s="5" t="s">
        <v>141</v>
      </c>
      <c r="D100" s="15">
        <v>94179</v>
      </c>
      <c r="E100" s="16">
        <v>11372114.25</v>
      </c>
      <c r="F100" s="17">
        <v>2015</v>
      </c>
      <c r="G100" s="16">
        <f t="shared" si="1"/>
        <v>2046980.5649999999</v>
      </c>
      <c r="H100" s="17">
        <v>2015</v>
      </c>
      <c r="I100" s="16">
        <v>0</v>
      </c>
      <c r="J100" s="16">
        <v>0</v>
      </c>
      <c r="K100" s="15">
        <v>845</v>
      </c>
      <c r="M100" s="5"/>
    </row>
    <row r="101" spans="1:13" ht="25.5" thickTop="1" thickBot="1" x14ac:dyDescent="0.25">
      <c r="A101" s="8" t="s">
        <v>166</v>
      </c>
      <c r="B101" s="8" t="s">
        <v>68</v>
      </c>
      <c r="C101" s="8" t="s">
        <v>142</v>
      </c>
      <c r="D101" s="18">
        <v>87500</v>
      </c>
      <c r="E101" s="21">
        <v>10565625</v>
      </c>
      <c r="F101" s="20">
        <v>2015</v>
      </c>
      <c r="G101" s="21">
        <f t="shared" si="1"/>
        <v>1901812.5</v>
      </c>
      <c r="H101" s="20">
        <v>2015</v>
      </c>
      <c r="I101" s="21">
        <v>0</v>
      </c>
      <c r="J101" s="21">
        <v>0</v>
      </c>
      <c r="K101" s="22">
        <v>845</v>
      </c>
      <c r="M101" s="8"/>
    </row>
    <row r="102" spans="1:13" ht="25.5" thickTop="1" thickBot="1" x14ac:dyDescent="0.25">
      <c r="A102" s="5" t="s">
        <v>166</v>
      </c>
      <c r="B102" s="5" t="s">
        <v>23</v>
      </c>
      <c r="C102" s="5" t="s">
        <v>143</v>
      </c>
      <c r="D102" s="15">
        <v>23000</v>
      </c>
      <c r="E102" s="16">
        <v>2672933.5</v>
      </c>
      <c r="F102" s="17">
        <v>2015</v>
      </c>
      <c r="G102" s="16">
        <f t="shared" si="1"/>
        <v>481128.02999999997</v>
      </c>
      <c r="H102" s="17">
        <v>2015</v>
      </c>
      <c r="I102" s="16">
        <v>0</v>
      </c>
      <c r="J102" s="16">
        <v>0</v>
      </c>
      <c r="K102" s="15">
        <v>350</v>
      </c>
      <c r="M102" s="5"/>
    </row>
    <row r="103" spans="1:13" ht="25.5" thickTop="1" thickBot="1" x14ac:dyDescent="0.25">
      <c r="A103" s="8" t="s">
        <v>166</v>
      </c>
      <c r="B103" s="8" t="s">
        <v>29</v>
      </c>
      <c r="C103" s="8" t="s">
        <v>144</v>
      </c>
      <c r="D103" s="18">
        <v>0</v>
      </c>
      <c r="E103" s="21">
        <v>23287500</v>
      </c>
      <c r="F103" s="20">
        <v>2015</v>
      </c>
      <c r="G103" s="21">
        <f t="shared" si="1"/>
        <v>4191750</v>
      </c>
      <c r="H103" s="20">
        <v>2015</v>
      </c>
      <c r="I103" s="21">
        <v>0</v>
      </c>
      <c r="J103" s="21">
        <v>0</v>
      </c>
      <c r="K103" s="22">
        <v>0</v>
      </c>
      <c r="M103" s="8"/>
    </row>
    <row r="104" spans="1:13" ht="37.5" thickTop="1" thickBot="1" x14ac:dyDescent="0.25">
      <c r="A104" s="5" t="s">
        <v>166</v>
      </c>
      <c r="B104" s="5" t="s">
        <v>27</v>
      </c>
      <c r="C104" s="5" t="s">
        <v>145</v>
      </c>
      <c r="D104" s="15">
        <v>0</v>
      </c>
      <c r="E104" s="16">
        <v>14123348.949999999</v>
      </c>
      <c r="F104" s="17">
        <v>2015</v>
      </c>
      <c r="G104" s="16">
        <f t="shared" si="1"/>
        <v>2542202.8109999998</v>
      </c>
      <c r="H104" s="17">
        <v>2015</v>
      </c>
      <c r="I104" s="16">
        <v>0</v>
      </c>
      <c r="J104" s="16">
        <v>0</v>
      </c>
      <c r="K104" s="15">
        <v>0</v>
      </c>
      <c r="M104" s="5"/>
    </row>
    <row r="105" spans="1:13" ht="37.5" thickTop="1" thickBot="1" x14ac:dyDescent="0.25">
      <c r="A105" s="8" t="s">
        <v>166</v>
      </c>
      <c r="B105" s="8" t="s">
        <v>27</v>
      </c>
      <c r="C105" s="8" t="s">
        <v>146</v>
      </c>
      <c r="D105" s="18">
        <v>0</v>
      </c>
      <c r="E105" s="21">
        <v>7061675.0499999998</v>
      </c>
      <c r="F105" s="20">
        <v>2015</v>
      </c>
      <c r="G105" s="21">
        <f t="shared" si="1"/>
        <v>1271101.5089999998</v>
      </c>
      <c r="H105" s="20">
        <v>2015</v>
      </c>
      <c r="I105" s="21">
        <v>0</v>
      </c>
      <c r="J105" s="21">
        <v>0</v>
      </c>
      <c r="K105" s="22">
        <v>0</v>
      </c>
      <c r="M105" s="8"/>
    </row>
    <row r="106" spans="1:13" ht="37.5" thickTop="1" thickBot="1" x14ac:dyDescent="0.25">
      <c r="A106" s="5" t="s">
        <v>166</v>
      </c>
      <c r="B106" s="5" t="s">
        <v>74</v>
      </c>
      <c r="C106" s="5" t="s">
        <v>147</v>
      </c>
      <c r="D106" s="15">
        <v>160</v>
      </c>
      <c r="E106" s="16">
        <v>198087.5</v>
      </c>
      <c r="F106" s="17">
        <v>2015</v>
      </c>
      <c r="G106" s="16">
        <f t="shared" si="1"/>
        <v>35655.75</v>
      </c>
      <c r="H106" s="17">
        <v>2015</v>
      </c>
      <c r="I106" s="16">
        <v>0</v>
      </c>
      <c r="J106" s="16">
        <v>0</v>
      </c>
      <c r="K106" s="15">
        <v>0</v>
      </c>
      <c r="M106" s="5"/>
    </row>
    <row r="107" spans="1:13" ht="25.5" thickTop="1" thickBot="1" x14ac:dyDescent="0.25">
      <c r="A107" s="8" t="s">
        <v>166</v>
      </c>
      <c r="B107" s="8" t="s">
        <v>57</v>
      </c>
      <c r="C107" s="8" t="s">
        <v>148</v>
      </c>
      <c r="D107" s="18">
        <v>0</v>
      </c>
      <c r="E107" s="21">
        <v>26450000</v>
      </c>
      <c r="F107" s="20">
        <v>2015</v>
      </c>
      <c r="G107" s="21">
        <f t="shared" si="1"/>
        <v>4761000</v>
      </c>
      <c r="H107" s="20">
        <v>2015</v>
      </c>
      <c r="I107" s="21">
        <v>0</v>
      </c>
      <c r="J107" s="21">
        <v>0</v>
      </c>
      <c r="K107" s="22">
        <v>0</v>
      </c>
      <c r="M107" s="8"/>
    </row>
    <row r="108" spans="1:13" ht="25.5" thickTop="1" thickBot="1" x14ac:dyDescent="0.25">
      <c r="A108" s="5" t="s">
        <v>166</v>
      </c>
      <c r="B108" s="5" t="s">
        <v>57</v>
      </c>
      <c r="C108" s="5" t="s">
        <v>149</v>
      </c>
      <c r="D108" s="15">
        <v>0</v>
      </c>
      <c r="E108" s="16">
        <v>2817500</v>
      </c>
      <c r="F108" s="17">
        <v>2015</v>
      </c>
      <c r="G108" s="16">
        <f t="shared" si="1"/>
        <v>507150</v>
      </c>
      <c r="H108" s="17">
        <v>2015</v>
      </c>
      <c r="I108" s="16">
        <v>0</v>
      </c>
      <c r="J108" s="16">
        <v>0</v>
      </c>
      <c r="K108" s="15">
        <v>0</v>
      </c>
      <c r="M108" s="5"/>
    </row>
    <row r="109" spans="1:13" ht="25.5" thickTop="1" thickBot="1" x14ac:dyDescent="0.25">
      <c r="A109" s="8" t="s">
        <v>166</v>
      </c>
      <c r="B109" s="8" t="s">
        <v>57</v>
      </c>
      <c r="C109" s="8" t="s">
        <v>150</v>
      </c>
      <c r="D109" s="18">
        <v>0</v>
      </c>
      <c r="E109" s="21">
        <v>2415000</v>
      </c>
      <c r="F109" s="20">
        <v>2015</v>
      </c>
      <c r="G109" s="21">
        <f t="shared" si="1"/>
        <v>434700</v>
      </c>
      <c r="H109" s="20">
        <v>2015</v>
      </c>
      <c r="I109" s="21">
        <v>0</v>
      </c>
      <c r="J109" s="21">
        <v>0</v>
      </c>
      <c r="K109" s="22">
        <v>0</v>
      </c>
      <c r="M109" s="8"/>
    </row>
    <row r="110" spans="1:13" ht="25.5" thickTop="1" thickBot="1" x14ac:dyDescent="0.25">
      <c r="A110" s="5" t="s">
        <v>166</v>
      </c>
      <c r="B110" s="5" t="s">
        <v>57</v>
      </c>
      <c r="C110" s="5" t="s">
        <v>151</v>
      </c>
      <c r="D110" s="15">
        <v>0</v>
      </c>
      <c r="E110" s="16">
        <v>24150000</v>
      </c>
      <c r="F110" s="17">
        <v>2015</v>
      </c>
      <c r="G110" s="16">
        <f t="shared" si="1"/>
        <v>4347000</v>
      </c>
      <c r="H110" s="17">
        <v>2015</v>
      </c>
      <c r="I110" s="16">
        <v>0</v>
      </c>
      <c r="J110" s="16">
        <v>0</v>
      </c>
      <c r="K110" s="15">
        <v>0</v>
      </c>
      <c r="M110" s="5"/>
    </row>
    <row r="111" spans="1:13" ht="25.5" thickTop="1" thickBot="1" x14ac:dyDescent="0.25">
      <c r="A111" s="8" t="s">
        <v>166</v>
      </c>
      <c r="B111" s="8" t="s">
        <v>109</v>
      </c>
      <c r="C111" s="8" t="s">
        <v>152</v>
      </c>
      <c r="D111" s="18">
        <v>15000</v>
      </c>
      <c r="E111" s="21">
        <v>1977885</v>
      </c>
      <c r="F111" s="20">
        <v>2015</v>
      </c>
      <c r="G111" s="21">
        <f t="shared" si="1"/>
        <v>356019.3</v>
      </c>
      <c r="H111" s="20">
        <v>2015</v>
      </c>
      <c r="I111" s="21">
        <v>0</v>
      </c>
      <c r="J111" s="21">
        <v>0</v>
      </c>
      <c r="K111" s="22">
        <v>75</v>
      </c>
      <c r="M111" s="8"/>
    </row>
    <row r="112" spans="1:13" ht="37.5" thickTop="1" thickBot="1" x14ac:dyDescent="0.25">
      <c r="A112" s="5" t="s">
        <v>166</v>
      </c>
      <c r="B112" s="5" t="s">
        <v>57</v>
      </c>
      <c r="C112" s="5" t="s">
        <v>153</v>
      </c>
      <c r="D112" s="15">
        <v>0</v>
      </c>
      <c r="E112" s="16">
        <v>345000</v>
      </c>
      <c r="F112" s="17">
        <v>2015</v>
      </c>
      <c r="G112" s="16">
        <f t="shared" si="1"/>
        <v>62100</v>
      </c>
      <c r="H112" s="17">
        <v>2015</v>
      </c>
      <c r="I112" s="16">
        <v>0</v>
      </c>
      <c r="J112" s="16">
        <v>0</v>
      </c>
      <c r="K112" s="15">
        <v>0</v>
      </c>
      <c r="M112" s="5"/>
    </row>
    <row r="113" spans="1:13" ht="25.5" thickTop="1" thickBot="1" x14ac:dyDescent="0.25">
      <c r="A113" s="8" t="s">
        <v>165</v>
      </c>
      <c r="B113" s="8" t="s">
        <v>29</v>
      </c>
      <c r="C113" s="8" t="s">
        <v>154</v>
      </c>
      <c r="D113" s="18">
        <v>360</v>
      </c>
      <c r="E113" s="21">
        <v>51290</v>
      </c>
      <c r="F113" s="20">
        <v>2015</v>
      </c>
      <c r="G113" s="21">
        <f t="shared" si="1"/>
        <v>9232.1999999999989</v>
      </c>
      <c r="H113" s="20">
        <v>2015</v>
      </c>
      <c r="I113" s="21">
        <v>0</v>
      </c>
      <c r="J113" s="21">
        <v>0</v>
      </c>
      <c r="K113" s="22">
        <v>0</v>
      </c>
      <c r="M113" s="8"/>
    </row>
    <row r="114" spans="1:13" ht="25.5" thickTop="1" thickBot="1" x14ac:dyDescent="0.25">
      <c r="A114" s="5" t="s">
        <v>165</v>
      </c>
      <c r="B114" s="5" t="s">
        <v>29</v>
      </c>
      <c r="C114" s="5" t="s">
        <v>155</v>
      </c>
      <c r="D114" s="15">
        <v>0</v>
      </c>
      <c r="E114" s="16">
        <v>3622500</v>
      </c>
      <c r="F114" s="17">
        <v>2015</v>
      </c>
      <c r="G114" s="16">
        <f t="shared" si="1"/>
        <v>652050</v>
      </c>
      <c r="H114" s="17">
        <v>2015</v>
      </c>
      <c r="I114" s="16">
        <v>0</v>
      </c>
      <c r="J114" s="16">
        <v>0</v>
      </c>
      <c r="K114" s="15">
        <v>0</v>
      </c>
      <c r="M114" s="5"/>
    </row>
    <row r="115" spans="1:13" ht="25.5" thickTop="1" thickBot="1" x14ac:dyDescent="0.25">
      <c r="A115" s="8" t="s">
        <v>39</v>
      </c>
      <c r="B115" s="8" t="s">
        <v>44</v>
      </c>
      <c r="C115" s="8" t="s">
        <v>156</v>
      </c>
      <c r="D115" s="18">
        <v>5846</v>
      </c>
      <c r="E115" s="21">
        <v>785826.05</v>
      </c>
      <c r="F115" s="20">
        <v>2015</v>
      </c>
      <c r="G115" s="21">
        <f t="shared" si="1"/>
        <v>141448.68900000001</v>
      </c>
      <c r="H115" s="20">
        <v>2015</v>
      </c>
      <c r="I115" s="21">
        <v>0</v>
      </c>
      <c r="J115" s="21">
        <v>0</v>
      </c>
      <c r="K115" s="22">
        <v>10</v>
      </c>
      <c r="M115" s="8"/>
    </row>
    <row r="116" spans="1:13" ht="25.5" thickTop="1" thickBot="1" x14ac:dyDescent="0.25">
      <c r="A116" s="5" t="s">
        <v>39</v>
      </c>
      <c r="B116" s="5" t="s">
        <v>61</v>
      </c>
      <c r="C116" s="5" t="s">
        <v>157</v>
      </c>
      <c r="D116" s="15">
        <v>86000</v>
      </c>
      <c r="E116" s="16">
        <v>12501058.9</v>
      </c>
      <c r="F116" s="17">
        <v>2015</v>
      </c>
      <c r="G116" s="16">
        <f t="shared" si="1"/>
        <v>2250190.602</v>
      </c>
      <c r="H116" s="17">
        <v>2015</v>
      </c>
      <c r="I116" s="16">
        <v>0</v>
      </c>
      <c r="J116" s="16">
        <v>0</v>
      </c>
      <c r="K116" s="15">
        <v>800</v>
      </c>
      <c r="M116" s="5"/>
    </row>
    <row r="117" spans="1:13" ht="25.5" thickTop="1" thickBot="1" x14ac:dyDescent="0.25">
      <c r="A117" s="8" t="s">
        <v>166</v>
      </c>
      <c r="B117" s="8" t="s">
        <v>57</v>
      </c>
      <c r="C117" s="8" t="s">
        <v>158</v>
      </c>
      <c r="D117" s="18">
        <v>86800</v>
      </c>
      <c r="E117" s="21">
        <v>15145049.199999999</v>
      </c>
      <c r="F117" s="20">
        <v>2015</v>
      </c>
      <c r="G117" s="21">
        <f t="shared" si="1"/>
        <v>2726108.8559999997</v>
      </c>
      <c r="H117" s="20">
        <v>2015</v>
      </c>
      <c r="I117" s="21">
        <v>0</v>
      </c>
      <c r="J117" s="21">
        <v>0</v>
      </c>
      <c r="K117" s="22">
        <v>100</v>
      </c>
      <c r="M117" s="8"/>
    </row>
    <row r="118" spans="1:13" ht="25.5" thickTop="1" thickBot="1" x14ac:dyDescent="0.25">
      <c r="A118" s="5" t="s">
        <v>39</v>
      </c>
      <c r="B118" s="5" t="s">
        <v>61</v>
      </c>
      <c r="C118" s="5" t="s">
        <v>159</v>
      </c>
      <c r="D118" s="15">
        <v>86000</v>
      </c>
      <c r="E118" s="16">
        <v>17518467.5</v>
      </c>
      <c r="F118" s="17">
        <v>2015</v>
      </c>
      <c r="G118" s="16">
        <f t="shared" si="1"/>
        <v>3153324.15</v>
      </c>
      <c r="H118" s="17">
        <v>2015</v>
      </c>
      <c r="I118" s="16">
        <v>0</v>
      </c>
      <c r="J118" s="16">
        <v>0</v>
      </c>
      <c r="K118" s="15">
        <v>675</v>
      </c>
      <c r="M118" s="5"/>
    </row>
    <row r="119" spans="1:13" ht="25.5" thickTop="1" thickBot="1" x14ac:dyDescent="0.25">
      <c r="A119" s="8" t="s">
        <v>39</v>
      </c>
      <c r="B119" s="8" t="s">
        <v>85</v>
      </c>
      <c r="C119" s="8" t="s">
        <v>160</v>
      </c>
      <c r="D119" s="18">
        <v>90000</v>
      </c>
      <c r="E119" s="21">
        <v>23000000</v>
      </c>
      <c r="F119" s="20">
        <v>2015</v>
      </c>
      <c r="G119" s="21">
        <f t="shared" si="1"/>
        <v>4140000</v>
      </c>
      <c r="H119" s="20">
        <v>2015</v>
      </c>
      <c r="I119" s="21">
        <v>0</v>
      </c>
      <c r="J119" s="21">
        <v>0</v>
      </c>
      <c r="K119" s="22">
        <v>900</v>
      </c>
      <c r="M119" s="8"/>
    </row>
    <row r="120" spans="1:13" ht="13.5" thickTop="1" x14ac:dyDescent="0.2">
      <c r="D120" s="27">
        <f>SUM(D4:D119)</f>
        <v>14664723</v>
      </c>
      <c r="E120" s="28">
        <v>890182998.95000005</v>
      </c>
      <c r="F120" s="29"/>
      <c r="G120" s="30">
        <f>SUM(G4:G119)</f>
        <v>150213310.46640003</v>
      </c>
      <c r="H120" s="29"/>
      <c r="I120" s="30">
        <f>SUM(I4:I119)</f>
        <v>10471</v>
      </c>
      <c r="J120" s="30">
        <f>SUM(J4:J119)</f>
        <v>0</v>
      </c>
      <c r="K120" s="27">
        <f>SUM(K4:K119)</f>
        <v>36853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Landslide Hazard</vt:lpstr>
      <vt:lpstr>Seismic Hazard</vt:lpstr>
      <vt:lpstr>Slosh Hazard</vt:lpstr>
      <vt:lpstr>Wind Hazard</vt:lpstr>
      <vt:lpstr>Flood Hazard</vt:lpstr>
      <vt:lpstr>Wildfire Hazard</vt:lpstr>
      <vt:lpstr>Input Doc</vt:lpstr>
      <vt:lpstr>'Landslide Hazard'!Print_Area</vt:lpstr>
      <vt:lpstr>'Landslide Hazard'!Print_Titles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Michael Singleton</cp:lastModifiedBy>
  <cp:lastPrinted>2010-01-21T16:25:50Z</cp:lastPrinted>
  <dcterms:created xsi:type="dcterms:W3CDTF">2010-01-21T16:27:17Z</dcterms:created>
  <dcterms:modified xsi:type="dcterms:W3CDTF">2015-03-11T14:11:47Z</dcterms:modified>
</cp:coreProperties>
</file>